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87442AB9-A091-4F18-A793-6E42E52A1E63}" xr6:coauthVersionLast="47" xr6:coauthVersionMax="47" xr10:uidLastSave="{A5B7673B-7A1B-470F-BBD7-56F60E820DA7}"/>
  <bookViews>
    <workbookView xWindow="-120" yWindow="-120" windowWidth="29040" windowHeight="158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6" l="1"/>
  <c r="C29" i="6"/>
  <c r="M29" i="6" l="1"/>
  <c r="F29" i="6"/>
  <c r="H29" i="6"/>
  <c r="I29" i="6"/>
  <c r="K29" i="6"/>
  <c r="J29" i="6"/>
  <c r="L29" i="6"/>
  <c r="D29" i="6"/>
  <c r="E29" i="6"/>
  <c r="E28" i="7" l="1"/>
  <c r="M28" i="7"/>
  <c r="O28" i="7"/>
  <c r="J28" i="7"/>
  <c r="C28" i="9"/>
  <c r="D28" i="9"/>
  <c r="C28" i="7"/>
  <c r="D28" i="7"/>
  <c r="L28" i="7"/>
  <c r="E28" i="9"/>
  <c r="C29" i="3"/>
  <c r="F28" i="7"/>
  <c r="N28" i="7"/>
  <c r="D29" i="3"/>
  <c r="G28" i="7"/>
  <c r="E29" i="3"/>
  <c r="H28" i="7"/>
  <c r="P28" i="7"/>
  <c r="F29" i="3"/>
  <c r="I28" i="7"/>
  <c r="K28" i="7"/>
  <c r="Q28" i="7"/>
  <c r="G29" i="3"/>
  <c r="D28" i="5" l="1"/>
  <c r="C28" i="5" l="1"/>
  <c r="N28" i="2"/>
  <c r="F28" i="5"/>
  <c r="F28" i="2"/>
  <c r="E28" i="2"/>
  <c r="M28" i="2"/>
  <c r="G28" i="2"/>
  <c r="H28" i="2"/>
  <c r="H28" i="5"/>
  <c r="I28" i="2"/>
  <c r="D28" i="4"/>
  <c r="E28" i="4"/>
  <c r="J28" i="2"/>
  <c r="C28" i="4"/>
  <c r="C28" i="2"/>
  <c r="K28" i="2"/>
  <c r="D28" i="2"/>
  <c r="L28" i="2"/>
  <c r="E28" i="5"/>
  <c r="G28" i="5"/>
  <c r="I28" i="5"/>
  <c r="J28" i="5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</calcChain>
</file>

<file path=xl/sharedStrings.xml><?xml version="1.0" encoding="utf-8"?>
<sst xmlns="http://schemas.openxmlformats.org/spreadsheetml/2006/main" count="230" uniqueCount="69">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</sst>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4" tint="0.79995117038483843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575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386155</xdr:colOff>
      <xdr:row>8</xdr:row>
      <xdr:rowOff>85726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952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122777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16410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122846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12</xdr:col>
      <xdr:colOff>238125</xdr:colOff>
      <xdr:row>2</xdr:row>
      <xdr:rowOff>76200</xdr:rowOff>
    </xdr:from>
    <xdr:to>
      <xdr:col>13</xdr:col>
      <xdr:colOff>100875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354050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752475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144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768321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15069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323850</xdr:colOff>
      <xdr:row>2</xdr:row>
      <xdr:rowOff>95250</xdr:rowOff>
    </xdr:from>
    <xdr:to>
      <xdr:col>11</xdr:col>
      <xdr:colOff>205650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2111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476250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0110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9527</xdr:colOff>
      <xdr:row>4</xdr:row>
      <xdr:rowOff>28575</xdr:rowOff>
    </xdr:from>
    <xdr:to>
      <xdr:col>10</xdr:col>
      <xdr:colOff>492276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2" y="676275"/>
          <a:ext cx="120175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28575</xdr:colOff>
      <xdr:row>2</xdr:row>
      <xdr:rowOff>95250</xdr:rowOff>
    </xdr:from>
    <xdr:to>
      <xdr:col>11</xdr:col>
      <xdr:colOff>748575</xdr:colOff>
      <xdr:row>5</xdr:row>
      <xdr:rowOff>124275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058775" y="41910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38100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1658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54412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1665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371475</xdr:colOff>
      <xdr:row>2</xdr:row>
      <xdr:rowOff>47625</xdr:rowOff>
    </xdr:from>
    <xdr:to>
      <xdr:col>12</xdr:col>
      <xdr:colOff>1091475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649200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19050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2277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14</xdr:col>
      <xdr:colOff>34403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1" y="676275"/>
          <a:ext cx="1228355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314325</xdr:colOff>
      <xdr:row>2</xdr:row>
      <xdr:rowOff>76200</xdr:rowOff>
    </xdr:from>
    <xdr:to>
      <xdr:col>15</xdr:col>
      <xdr:colOff>81825</xdr:colOff>
      <xdr:row>5</xdr:row>
      <xdr:rowOff>105225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230225" y="4000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1696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10</xdr:col>
      <xdr:colOff>797135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49" y="676275"/>
          <a:ext cx="1170326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11</xdr:col>
      <xdr:colOff>152400</xdr:colOff>
      <xdr:row>2</xdr:row>
      <xdr:rowOff>28575</xdr:rowOff>
    </xdr:from>
    <xdr:to>
      <xdr:col>12</xdr:col>
      <xdr:colOff>34200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256347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542926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20300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559197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20368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           </a:t>
          </a:r>
        </a:p>
      </xdr:txBody>
    </xdr:sp>
    <xdr:clientData/>
  </xdr:twoCellAnchor>
  <xdr:twoCellAnchor>
    <xdr:from>
      <xdr:col>11</xdr:col>
      <xdr:colOff>590549</xdr:colOff>
      <xdr:row>1</xdr:row>
      <xdr:rowOff>152400</xdr:rowOff>
    </xdr:from>
    <xdr:to>
      <xdr:col>12</xdr:col>
      <xdr:colOff>472349</xdr:colOff>
      <xdr:row>5</xdr:row>
      <xdr:rowOff>19500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001624" y="3143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552450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0967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TSJ/PROCESOS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568220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102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</a:p>
      </xdr:txBody>
    </xdr:sp>
    <xdr:clientData/>
  </xdr:twoCellAnchor>
  <xdr:twoCellAnchor>
    <xdr:from>
      <xdr:col>9</xdr:col>
      <xdr:colOff>809625</xdr:colOff>
      <xdr:row>2</xdr:row>
      <xdr:rowOff>85725</xdr:rowOff>
    </xdr:from>
    <xdr:to>
      <xdr:col>10</xdr:col>
      <xdr:colOff>691425</xdr:colOff>
      <xdr:row>5</xdr:row>
      <xdr:rowOff>114750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3011150" y="4095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2" max="2" width="14.375" customWidth="1"/>
    <col min="4" max="4" width="43.125" customWidth="1"/>
  </cols>
  <sheetData>
    <row r="18" spans="1:7" ht="14.25" x14ac:dyDescent="0.2">
      <c r="A18" s="1"/>
      <c r="B18" s="17" t="s">
        <v>0</v>
      </c>
      <c r="C18" s="17"/>
      <c r="D18" s="17"/>
    </row>
    <row r="19" spans="1:7" ht="14.25" x14ac:dyDescent="0.2">
      <c r="A19" s="1"/>
      <c r="B19" s="17" t="s">
        <v>1</v>
      </c>
      <c r="C19" s="17"/>
      <c r="D19" s="17"/>
      <c r="E19" s="17"/>
      <c r="F19" s="17"/>
      <c r="G19" s="17"/>
    </row>
    <row r="20" spans="1:7" ht="14.25" x14ac:dyDescent="0.2">
      <c r="A20" s="1"/>
      <c r="B20" s="17" t="s">
        <v>39</v>
      </c>
      <c r="C20" s="17"/>
      <c r="D20" s="17"/>
    </row>
    <row r="21" spans="1:7" ht="14.25" x14ac:dyDescent="0.2">
      <c r="A21" s="1"/>
      <c r="B21" s="17" t="s">
        <v>45</v>
      </c>
      <c r="C21" s="17"/>
      <c r="D21" s="17"/>
    </row>
    <row r="22" spans="1:7" ht="14.25" x14ac:dyDescent="0.2">
      <c r="A22" s="1"/>
      <c r="B22" s="17" t="s">
        <v>2</v>
      </c>
      <c r="C22" s="17"/>
      <c r="D22" s="17"/>
    </row>
    <row r="23" spans="1:7" ht="14.25" x14ac:dyDescent="0.2">
      <c r="A23" s="1"/>
      <c r="B23" s="17" t="s">
        <v>3</v>
      </c>
      <c r="C23" s="17"/>
      <c r="D23" s="17"/>
    </row>
    <row r="24" spans="1:7" ht="14.25" x14ac:dyDescent="0.2">
      <c r="A24" s="1"/>
      <c r="B24" s="17" t="s">
        <v>4</v>
      </c>
      <c r="C24" s="17"/>
      <c r="D24" s="17"/>
    </row>
    <row r="25" spans="1:7" ht="14.25" x14ac:dyDescent="0.2">
      <c r="A25" s="1"/>
      <c r="B25" s="17" t="s">
        <v>5</v>
      </c>
      <c r="C25" s="17"/>
      <c r="D25" s="17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8" t="s">
        <v>24</v>
      </c>
      <c r="D9" s="18"/>
      <c r="E9" s="18"/>
      <c r="F9" s="19"/>
      <c r="G9" s="18" t="s">
        <v>25</v>
      </c>
      <c r="H9" s="18"/>
      <c r="I9" s="18"/>
      <c r="J9" s="19"/>
      <c r="K9" s="18" t="s">
        <v>26</v>
      </c>
      <c r="L9" s="18"/>
      <c r="M9" s="18"/>
      <c r="N9" s="19"/>
    </row>
    <row r="10" spans="2:14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30</v>
      </c>
      <c r="G10" s="7" t="s">
        <v>27</v>
      </c>
      <c r="H10" s="7" t="s">
        <v>28</v>
      </c>
      <c r="I10" s="7" t="s">
        <v>29</v>
      </c>
      <c r="J10" s="7" t="s">
        <v>30</v>
      </c>
      <c r="K10" s="7" t="s">
        <v>27</v>
      </c>
      <c r="L10" s="7" t="s">
        <v>28</v>
      </c>
      <c r="M10" s="7" t="s">
        <v>29</v>
      </c>
      <c r="N10" s="7" t="s">
        <v>30</v>
      </c>
    </row>
    <row r="11" spans="2:14" ht="20.100000000000001" customHeight="1" thickBot="1" x14ac:dyDescent="0.25">
      <c r="B11" s="2" t="s">
        <v>6</v>
      </c>
      <c r="C11" s="14">
        <v>1618</v>
      </c>
      <c r="D11" s="14">
        <v>2</v>
      </c>
      <c r="E11" s="14">
        <v>1516</v>
      </c>
      <c r="F11" s="14">
        <v>5235</v>
      </c>
      <c r="G11" s="14">
        <v>785</v>
      </c>
      <c r="H11" s="14">
        <v>0</v>
      </c>
      <c r="I11" s="14">
        <v>664</v>
      </c>
      <c r="J11" s="14">
        <v>3770</v>
      </c>
      <c r="K11" s="14">
        <v>833</v>
      </c>
      <c r="L11" s="14">
        <v>2</v>
      </c>
      <c r="M11" s="14">
        <v>852</v>
      </c>
      <c r="N11" s="14">
        <v>1465</v>
      </c>
    </row>
    <row r="12" spans="2:14" ht="20.100000000000001" customHeight="1" thickBot="1" x14ac:dyDescent="0.25">
      <c r="B12" s="3" t="s">
        <v>7</v>
      </c>
      <c r="C12" s="15">
        <v>222</v>
      </c>
      <c r="D12" s="15">
        <v>3</v>
      </c>
      <c r="E12" s="15">
        <v>182</v>
      </c>
      <c r="F12" s="15">
        <v>208</v>
      </c>
      <c r="G12" s="15">
        <v>161</v>
      </c>
      <c r="H12" s="15">
        <v>0</v>
      </c>
      <c r="I12" s="15">
        <v>126</v>
      </c>
      <c r="J12" s="15">
        <v>185</v>
      </c>
      <c r="K12" s="15">
        <v>61</v>
      </c>
      <c r="L12" s="15">
        <v>3</v>
      </c>
      <c r="M12" s="15">
        <v>56</v>
      </c>
      <c r="N12" s="15">
        <v>23</v>
      </c>
    </row>
    <row r="13" spans="2:14" ht="20.100000000000001" customHeight="1" thickBot="1" x14ac:dyDescent="0.25">
      <c r="B13" s="3" t="s">
        <v>8</v>
      </c>
      <c r="C13" s="15">
        <v>166</v>
      </c>
      <c r="D13" s="15">
        <v>33</v>
      </c>
      <c r="E13" s="15">
        <v>164</v>
      </c>
      <c r="F13" s="15">
        <v>484</v>
      </c>
      <c r="G13" s="15">
        <v>96</v>
      </c>
      <c r="H13" s="15">
        <v>5</v>
      </c>
      <c r="I13" s="15">
        <v>87</v>
      </c>
      <c r="J13" s="15">
        <v>362</v>
      </c>
      <c r="K13" s="15">
        <v>70</v>
      </c>
      <c r="L13" s="15">
        <v>28</v>
      </c>
      <c r="M13" s="15">
        <v>77</v>
      </c>
      <c r="N13" s="15">
        <v>122</v>
      </c>
    </row>
    <row r="14" spans="2:14" ht="20.100000000000001" customHeight="1" thickBot="1" x14ac:dyDescent="0.25">
      <c r="B14" s="3" t="s">
        <v>9</v>
      </c>
      <c r="C14" s="15">
        <v>248</v>
      </c>
      <c r="D14" s="15">
        <v>4</v>
      </c>
      <c r="E14" s="15">
        <v>252</v>
      </c>
      <c r="F14" s="15">
        <v>339</v>
      </c>
      <c r="G14" s="15">
        <v>196</v>
      </c>
      <c r="H14" s="15">
        <v>4</v>
      </c>
      <c r="I14" s="15">
        <v>197</v>
      </c>
      <c r="J14" s="15">
        <v>306</v>
      </c>
      <c r="K14" s="15">
        <v>52</v>
      </c>
      <c r="L14" s="15">
        <v>0</v>
      </c>
      <c r="M14" s="15">
        <v>55</v>
      </c>
      <c r="N14" s="15">
        <v>33</v>
      </c>
    </row>
    <row r="15" spans="2:14" ht="20.100000000000001" customHeight="1" thickBot="1" x14ac:dyDescent="0.25">
      <c r="B15" s="3" t="s">
        <v>10</v>
      </c>
      <c r="C15" s="15">
        <v>244</v>
      </c>
      <c r="D15" s="15">
        <v>4</v>
      </c>
      <c r="E15" s="15">
        <v>277</v>
      </c>
      <c r="F15" s="15">
        <v>370</v>
      </c>
      <c r="G15" s="15">
        <v>133</v>
      </c>
      <c r="H15" s="15">
        <v>0</v>
      </c>
      <c r="I15" s="15">
        <v>122</v>
      </c>
      <c r="J15" s="15">
        <v>304</v>
      </c>
      <c r="K15" s="15">
        <v>111</v>
      </c>
      <c r="L15" s="15">
        <v>4</v>
      </c>
      <c r="M15" s="15">
        <v>155</v>
      </c>
      <c r="N15" s="15">
        <v>66</v>
      </c>
    </row>
    <row r="16" spans="2:14" ht="20.100000000000001" customHeight="1" thickBot="1" x14ac:dyDescent="0.25">
      <c r="B16" s="3" t="s">
        <v>11</v>
      </c>
      <c r="C16" s="15">
        <v>86</v>
      </c>
      <c r="D16" s="15">
        <v>0</v>
      </c>
      <c r="E16" s="15">
        <v>87</v>
      </c>
      <c r="F16" s="15">
        <v>119</v>
      </c>
      <c r="G16" s="15">
        <v>35</v>
      </c>
      <c r="H16" s="15">
        <v>0</v>
      </c>
      <c r="I16" s="15">
        <v>32</v>
      </c>
      <c r="J16" s="15">
        <v>74</v>
      </c>
      <c r="K16" s="15">
        <v>51</v>
      </c>
      <c r="L16" s="15">
        <v>0</v>
      </c>
      <c r="M16" s="15">
        <v>55</v>
      </c>
      <c r="N16" s="15">
        <v>45</v>
      </c>
    </row>
    <row r="17" spans="2:14" ht="20.100000000000001" customHeight="1" thickBot="1" x14ac:dyDescent="0.25">
      <c r="B17" s="3" t="s">
        <v>12</v>
      </c>
      <c r="C17" s="15">
        <v>361</v>
      </c>
      <c r="D17" s="15">
        <v>4</v>
      </c>
      <c r="E17" s="15">
        <v>348</v>
      </c>
      <c r="F17" s="15">
        <v>438</v>
      </c>
      <c r="G17" s="15">
        <v>232</v>
      </c>
      <c r="H17" s="15">
        <v>4</v>
      </c>
      <c r="I17" s="15">
        <v>231</v>
      </c>
      <c r="J17" s="15">
        <v>355</v>
      </c>
      <c r="K17" s="15">
        <v>129</v>
      </c>
      <c r="L17" s="15">
        <v>0</v>
      </c>
      <c r="M17" s="15">
        <v>117</v>
      </c>
      <c r="N17" s="15">
        <v>83</v>
      </c>
    </row>
    <row r="18" spans="2:14" ht="20.100000000000001" customHeight="1" thickBot="1" x14ac:dyDescent="0.25">
      <c r="B18" s="3" t="s">
        <v>13</v>
      </c>
      <c r="C18" s="15">
        <v>354</v>
      </c>
      <c r="D18" s="15">
        <v>0</v>
      </c>
      <c r="E18" s="15">
        <v>316</v>
      </c>
      <c r="F18" s="15">
        <v>955</v>
      </c>
      <c r="G18" s="15">
        <v>183</v>
      </c>
      <c r="H18" s="15">
        <v>0</v>
      </c>
      <c r="I18" s="15">
        <v>142</v>
      </c>
      <c r="J18" s="15">
        <v>688</v>
      </c>
      <c r="K18" s="15">
        <v>171</v>
      </c>
      <c r="L18" s="15">
        <v>0</v>
      </c>
      <c r="M18" s="15">
        <v>174</v>
      </c>
      <c r="N18" s="15">
        <v>267</v>
      </c>
    </row>
    <row r="19" spans="2:14" ht="20.100000000000001" customHeight="1" thickBot="1" x14ac:dyDescent="0.25">
      <c r="B19" s="3" t="s">
        <v>14</v>
      </c>
      <c r="C19" s="15">
        <v>1521</v>
      </c>
      <c r="D19" s="15">
        <v>5</v>
      </c>
      <c r="E19" s="15">
        <v>1483</v>
      </c>
      <c r="F19" s="15">
        <v>4045</v>
      </c>
      <c r="G19" s="15">
        <v>611</v>
      </c>
      <c r="H19" s="15">
        <v>5</v>
      </c>
      <c r="I19" s="15">
        <v>677</v>
      </c>
      <c r="J19" s="15">
        <v>1816</v>
      </c>
      <c r="K19" s="15">
        <v>910</v>
      </c>
      <c r="L19" s="15">
        <v>0</v>
      </c>
      <c r="M19" s="15">
        <v>806</v>
      </c>
      <c r="N19" s="15">
        <v>2229</v>
      </c>
    </row>
    <row r="20" spans="2:14" ht="20.100000000000001" customHeight="1" thickBot="1" x14ac:dyDescent="0.25">
      <c r="B20" s="3" t="s">
        <v>15</v>
      </c>
      <c r="C20" s="15">
        <v>999</v>
      </c>
      <c r="D20" s="15">
        <v>19</v>
      </c>
      <c r="E20" s="15">
        <v>1006</v>
      </c>
      <c r="F20" s="15">
        <v>1970</v>
      </c>
      <c r="G20" s="15">
        <v>626</v>
      </c>
      <c r="H20" s="15">
        <v>19</v>
      </c>
      <c r="I20" s="15">
        <v>653</v>
      </c>
      <c r="J20" s="15">
        <v>1525</v>
      </c>
      <c r="K20" s="15">
        <v>373</v>
      </c>
      <c r="L20" s="15">
        <v>0</v>
      </c>
      <c r="M20" s="15">
        <v>353</v>
      </c>
      <c r="N20" s="15">
        <v>445</v>
      </c>
    </row>
    <row r="21" spans="2:14" ht="20.100000000000001" customHeight="1" thickBot="1" x14ac:dyDescent="0.25">
      <c r="B21" s="3" t="s">
        <v>16</v>
      </c>
      <c r="C21" s="15">
        <v>140</v>
      </c>
      <c r="D21" s="15">
        <v>3</v>
      </c>
      <c r="E21" s="15">
        <v>117</v>
      </c>
      <c r="F21" s="15">
        <v>259</v>
      </c>
      <c r="G21" s="15">
        <v>115</v>
      </c>
      <c r="H21" s="15">
        <v>3</v>
      </c>
      <c r="I21" s="15">
        <v>90</v>
      </c>
      <c r="J21" s="15">
        <v>253</v>
      </c>
      <c r="K21" s="15">
        <v>25</v>
      </c>
      <c r="L21" s="15">
        <v>0</v>
      </c>
      <c r="M21" s="15">
        <v>27</v>
      </c>
      <c r="N21" s="15">
        <v>6</v>
      </c>
    </row>
    <row r="22" spans="2:14" ht="20.100000000000001" customHeight="1" thickBot="1" x14ac:dyDescent="0.25">
      <c r="B22" s="3" t="s">
        <v>17</v>
      </c>
      <c r="C22" s="15">
        <v>343</v>
      </c>
      <c r="D22" s="15">
        <v>2</v>
      </c>
      <c r="E22" s="15">
        <v>356</v>
      </c>
      <c r="F22" s="15">
        <v>827</v>
      </c>
      <c r="G22" s="15">
        <v>229</v>
      </c>
      <c r="H22" s="15">
        <v>2</v>
      </c>
      <c r="I22" s="15">
        <v>220</v>
      </c>
      <c r="J22" s="15">
        <v>720</v>
      </c>
      <c r="K22" s="15">
        <v>114</v>
      </c>
      <c r="L22" s="15">
        <v>0</v>
      </c>
      <c r="M22" s="15">
        <v>136</v>
      </c>
      <c r="N22" s="15">
        <v>107</v>
      </c>
    </row>
    <row r="23" spans="2:14" ht="20.100000000000001" customHeight="1" thickBot="1" x14ac:dyDescent="0.25">
      <c r="B23" s="3" t="s">
        <v>18</v>
      </c>
      <c r="C23" s="15">
        <v>1206</v>
      </c>
      <c r="D23" s="15">
        <v>67</v>
      </c>
      <c r="E23" s="15">
        <v>1640</v>
      </c>
      <c r="F23" s="15">
        <v>3623</v>
      </c>
      <c r="G23" s="15">
        <v>801</v>
      </c>
      <c r="H23" s="15">
        <v>59</v>
      </c>
      <c r="I23" s="15">
        <v>1181</v>
      </c>
      <c r="J23" s="15">
        <v>3458</v>
      </c>
      <c r="K23" s="15">
        <v>405</v>
      </c>
      <c r="L23" s="15">
        <v>8</v>
      </c>
      <c r="M23" s="15">
        <v>459</v>
      </c>
      <c r="N23" s="15">
        <v>165</v>
      </c>
    </row>
    <row r="24" spans="2:14" ht="20.100000000000001" customHeight="1" thickBot="1" x14ac:dyDescent="0.25">
      <c r="B24" s="3" t="s">
        <v>19</v>
      </c>
      <c r="C24" s="15">
        <v>188</v>
      </c>
      <c r="D24" s="15">
        <v>9</v>
      </c>
      <c r="E24" s="15">
        <v>192</v>
      </c>
      <c r="F24" s="15">
        <v>519</v>
      </c>
      <c r="G24" s="15">
        <v>83</v>
      </c>
      <c r="H24" s="15">
        <v>2</v>
      </c>
      <c r="I24" s="15">
        <v>100</v>
      </c>
      <c r="J24" s="15">
        <v>415</v>
      </c>
      <c r="K24" s="15">
        <v>105</v>
      </c>
      <c r="L24" s="15">
        <v>7</v>
      </c>
      <c r="M24" s="15">
        <v>92</v>
      </c>
      <c r="N24" s="15">
        <v>104</v>
      </c>
    </row>
    <row r="25" spans="2:14" ht="20.100000000000001" customHeight="1" thickBot="1" x14ac:dyDescent="0.25">
      <c r="B25" s="3" t="s">
        <v>20</v>
      </c>
      <c r="C25" s="15">
        <v>83</v>
      </c>
      <c r="D25" s="15">
        <v>0</v>
      </c>
      <c r="E25" s="15">
        <v>94</v>
      </c>
      <c r="F25" s="15">
        <v>177</v>
      </c>
      <c r="G25" s="15">
        <v>66</v>
      </c>
      <c r="H25" s="15">
        <v>0</v>
      </c>
      <c r="I25" s="15">
        <v>80</v>
      </c>
      <c r="J25" s="15">
        <v>167</v>
      </c>
      <c r="K25" s="15">
        <v>17</v>
      </c>
      <c r="L25" s="15">
        <v>0</v>
      </c>
      <c r="M25" s="15">
        <v>14</v>
      </c>
      <c r="N25" s="15">
        <v>10</v>
      </c>
    </row>
    <row r="26" spans="2:14" ht="20.100000000000001" customHeight="1" thickBot="1" x14ac:dyDescent="0.25">
      <c r="B26" s="4" t="s">
        <v>21</v>
      </c>
      <c r="C26" s="15">
        <v>329</v>
      </c>
      <c r="D26" s="15">
        <v>6</v>
      </c>
      <c r="E26" s="15">
        <v>357</v>
      </c>
      <c r="F26" s="15">
        <v>1107</v>
      </c>
      <c r="G26" s="15">
        <v>255</v>
      </c>
      <c r="H26" s="15">
        <v>0</v>
      </c>
      <c r="I26" s="15">
        <v>251</v>
      </c>
      <c r="J26" s="15">
        <v>961</v>
      </c>
      <c r="K26" s="15">
        <v>74</v>
      </c>
      <c r="L26" s="15">
        <v>6</v>
      </c>
      <c r="M26" s="15">
        <v>106</v>
      </c>
      <c r="N26" s="15">
        <v>146</v>
      </c>
    </row>
    <row r="27" spans="2:14" ht="20.100000000000001" customHeight="1" thickBot="1" x14ac:dyDescent="0.25">
      <c r="B27" s="5" t="s">
        <v>22</v>
      </c>
      <c r="C27" s="16">
        <v>59</v>
      </c>
      <c r="D27" s="16">
        <v>0</v>
      </c>
      <c r="E27" s="16">
        <v>81</v>
      </c>
      <c r="F27" s="16">
        <v>73</v>
      </c>
      <c r="G27" s="16">
        <v>28</v>
      </c>
      <c r="H27" s="16">
        <v>0</v>
      </c>
      <c r="I27" s="16">
        <v>53</v>
      </c>
      <c r="J27" s="16">
        <v>37</v>
      </c>
      <c r="K27" s="16">
        <v>31</v>
      </c>
      <c r="L27" s="16">
        <v>0</v>
      </c>
      <c r="M27" s="16">
        <v>28</v>
      </c>
      <c r="N27" s="16">
        <v>36</v>
      </c>
    </row>
    <row r="28" spans="2:14" ht="20.100000000000001" customHeight="1" thickBot="1" x14ac:dyDescent="0.25">
      <c r="B28" s="6" t="s">
        <v>23</v>
      </c>
      <c r="C28" s="8">
        <f>SUM(C11:C27)</f>
        <v>8167</v>
      </c>
      <c r="D28" s="8">
        <f t="shared" ref="D28:N28" si="0">SUM(D11:D27)</f>
        <v>161</v>
      </c>
      <c r="E28" s="8">
        <f t="shared" si="0"/>
        <v>8468</v>
      </c>
      <c r="F28" s="8">
        <f t="shared" si="0"/>
        <v>20748</v>
      </c>
      <c r="G28" s="8">
        <f t="shared" si="0"/>
        <v>4635</v>
      </c>
      <c r="H28" s="8">
        <f t="shared" si="0"/>
        <v>103</v>
      </c>
      <c r="I28" s="8">
        <f t="shared" si="0"/>
        <v>4906</v>
      </c>
      <c r="J28" s="8">
        <f t="shared" si="0"/>
        <v>15396</v>
      </c>
      <c r="K28" s="8">
        <f t="shared" si="0"/>
        <v>3532</v>
      </c>
      <c r="L28" s="8">
        <f t="shared" si="0"/>
        <v>58</v>
      </c>
      <c r="M28" s="8">
        <f t="shared" si="0"/>
        <v>3562</v>
      </c>
      <c r="N28" s="8">
        <f t="shared" si="0"/>
        <v>5352</v>
      </c>
    </row>
    <row r="29" spans="2:14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64</v>
      </c>
      <c r="D9" s="18" t="s">
        <v>31</v>
      </c>
      <c r="E9" s="18" t="s">
        <v>32</v>
      </c>
    </row>
    <row r="10" spans="2:5" ht="44.25" customHeight="1" thickBot="1" x14ac:dyDescent="0.25">
      <c r="C10" s="7" t="s">
        <v>33</v>
      </c>
      <c r="D10" s="7" t="s">
        <v>34</v>
      </c>
      <c r="E10" s="7" t="s">
        <v>35</v>
      </c>
    </row>
    <row r="11" spans="2:5" ht="20.100000000000001" customHeight="1" thickBot="1" x14ac:dyDescent="0.25">
      <c r="B11" s="2" t="s">
        <v>6</v>
      </c>
      <c r="C11" s="14">
        <v>64</v>
      </c>
      <c r="D11" s="14">
        <v>15</v>
      </c>
      <c r="E11" s="14">
        <v>79</v>
      </c>
    </row>
    <row r="12" spans="2:5" ht="20.100000000000001" customHeight="1" thickBot="1" x14ac:dyDescent="0.25">
      <c r="B12" s="3" t="s">
        <v>7</v>
      </c>
      <c r="C12" s="15">
        <v>1</v>
      </c>
      <c r="D12" s="15">
        <v>0</v>
      </c>
      <c r="E12" s="15">
        <v>1</v>
      </c>
    </row>
    <row r="13" spans="2:5" ht="20.100000000000001" customHeight="1" thickBot="1" x14ac:dyDescent="0.25">
      <c r="B13" s="3" t="s">
        <v>8</v>
      </c>
      <c r="C13" s="15">
        <v>2</v>
      </c>
      <c r="D13" s="15">
        <v>0</v>
      </c>
      <c r="E13" s="15">
        <v>2</v>
      </c>
    </row>
    <row r="14" spans="2:5" ht="20.100000000000001" customHeight="1" thickBot="1" x14ac:dyDescent="0.25">
      <c r="B14" s="3" t="s">
        <v>9</v>
      </c>
      <c r="C14" s="15">
        <v>10</v>
      </c>
      <c r="D14" s="15">
        <v>8</v>
      </c>
      <c r="E14" s="15">
        <v>18</v>
      </c>
    </row>
    <row r="15" spans="2:5" ht="20.100000000000001" customHeight="1" thickBot="1" x14ac:dyDescent="0.25">
      <c r="B15" s="3" t="s">
        <v>10</v>
      </c>
      <c r="C15" s="15">
        <v>3</v>
      </c>
      <c r="D15" s="15">
        <v>0</v>
      </c>
      <c r="E15" s="15">
        <v>3</v>
      </c>
    </row>
    <row r="16" spans="2:5" ht="20.100000000000001" customHeight="1" thickBot="1" x14ac:dyDescent="0.25">
      <c r="B16" s="3" t="s">
        <v>11</v>
      </c>
      <c r="C16" s="15">
        <v>6</v>
      </c>
      <c r="D16" s="15">
        <v>2</v>
      </c>
      <c r="E16" s="15">
        <v>8</v>
      </c>
    </row>
    <row r="17" spans="2:5" ht="20.100000000000001" customHeight="1" thickBot="1" x14ac:dyDescent="0.25">
      <c r="B17" s="3" t="s">
        <v>12</v>
      </c>
      <c r="C17" s="15">
        <v>20</v>
      </c>
      <c r="D17" s="15">
        <v>3</v>
      </c>
      <c r="E17" s="15">
        <v>23</v>
      </c>
    </row>
    <row r="18" spans="2:5" ht="20.100000000000001" customHeight="1" thickBot="1" x14ac:dyDescent="0.25">
      <c r="B18" s="3" t="s">
        <v>13</v>
      </c>
      <c r="C18" s="15">
        <v>1</v>
      </c>
      <c r="D18" s="15">
        <v>2</v>
      </c>
      <c r="E18" s="15">
        <v>3</v>
      </c>
    </row>
    <row r="19" spans="2:5" ht="20.100000000000001" customHeight="1" thickBot="1" x14ac:dyDescent="0.25">
      <c r="B19" s="3" t="s">
        <v>14</v>
      </c>
      <c r="C19" s="15">
        <v>59</v>
      </c>
      <c r="D19" s="15">
        <v>50</v>
      </c>
      <c r="E19" s="15">
        <v>109</v>
      </c>
    </row>
    <row r="20" spans="2:5" ht="20.100000000000001" customHeight="1" thickBot="1" x14ac:dyDescent="0.25">
      <c r="B20" s="3" t="s">
        <v>15</v>
      </c>
      <c r="C20" s="15">
        <v>19</v>
      </c>
      <c r="D20" s="15">
        <v>17</v>
      </c>
      <c r="E20" s="15">
        <v>36</v>
      </c>
    </row>
    <row r="21" spans="2:5" ht="20.100000000000001" customHeight="1" thickBot="1" x14ac:dyDescent="0.25">
      <c r="B21" s="3" t="s">
        <v>16</v>
      </c>
      <c r="C21" s="15">
        <v>3</v>
      </c>
      <c r="D21" s="15">
        <v>0</v>
      </c>
      <c r="E21" s="15">
        <v>3</v>
      </c>
    </row>
    <row r="22" spans="2:5" ht="20.100000000000001" customHeight="1" thickBot="1" x14ac:dyDescent="0.25">
      <c r="B22" s="3" t="s">
        <v>17</v>
      </c>
      <c r="C22" s="15">
        <v>7</v>
      </c>
      <c r="D22" s="15">
        <v>1</v>
      </c>
      <c r="E22" s="15">
        <v>8</v>
      </c>
    </row>
    <row r="23" spans="2:5" ht="20.100000000000001" customHeight="1" thickBot="1" x14ac:dyDescent="0.25">
      <c r="B23" s="3" t="s">
        <v>18</v>
      </c>
      <c r="C23" s="15">
        <v>42</v>
      </c>
      <c r="D23" s="15">
        <v>36</v>
      </c>
      <c r="E23" s="15">
        <v>78</v>
      </c>
    </row>
    <row r="24" spans="2:5" ht="20.100000000000001" customHeight="1" thickBot="1" x14ac:dyDescent="0.25">
      <c r="B24" s="3" t="s">
        <v>19</v>
      </c>
      <c r="C24" s="15">
        <v>3</v>
      </c>
      <c r="D24" s="15">
        <v>2</v>
      </c>
      <c r="E24" s="15">
        <v>5</v>
      </c>
    </row>
    <row r="25" spans="2:5" ht="20.100000000000001" customHeight="1" thickBot="1" x14ac:dyDescent="0.25">
      <c r="B25" s="3" t="s">
        <v>20</v>
      </c>
      <c r="C25" s="15">
        <v>7</v>
      </c>
      <c r="D25" s="15">
        <v>3</v>
      </c>
      <c r="E25" s="15">
        <v>10</v>
      </c>
    </row>
    <row r="26" spans="2:5" ht="20.100000000000001" customHeight="1" thickBot="1" x14ac:dyDescent="0.25">
      <c r="B26" s="4" t="s">
        <v>21</v>
      </c>
      <c r="C26" s="15">
        <v>4</v>
      </c>
      <c r="D26" s="15">
        <v>6</v>
      </c>
      <c r="E26" s="15">
        <v>10</v>
      </c>
    </row>
    <row r="27" spans="2:5" ht="20.100000000000001" customHeight="1" thickBot="1" x14ac:dyDescent="0.25">
      <c r="B27" s="5" t="s">
        <v>22</v>
      </c>
      <c r="C27" s="16">
        <v>6</v>
      </c>
      <c r="D27" s="16">
        <v>3</v>
      </c>
      <c r="E27" s="16">
        <v>9</v>
      </c>
    </row>
    <row r="28" spans="2:5" ht="20.100000000000001" customHeight="1" thickBot="1" x14ac:dyDescent="0.25">
      <c r="B28" s="6" t="s">
        <v>23</v>
      </c>
      <c r="C28" s="8">
        <f>SUM(C11:C27)</f>
        <v>257</v>
      </c>
      <c r="D28" s="8">
        <f>SUM(D11:D27)</f>
        <v>148</v>
      </c>
      <c r="E28" s="8">
        <f>SUM(E11:E27)</f>
        <v>405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36</v>
      </c>
      <c r="D9" s="18"/>
      <c r="E9" s="18"/>
      <c r="F9" s="19"/>
      <c r="G9" s="18" t="s">
        <v>37</v>
      </c>
      <c r="H9" s="18"/>
      <c r="I9" s="18"/>
      <c r="J9" s="19"/>
    </row>
    <row r="10" spans="2:10" ht="44.25" customHeight="1" thickBot="1" x14ac:dyDescent="0.25">
      <c r="C10" s="7" t="s">
        <v>27</v>
      </c>
      <c r="D10" s="7" t="s">
        <v>28</v>
      </c>
      <c r="E10" s="7" t="s">
        <v>29</v>
      </c>
      <c r="F10" s="7" t="s">
        <v>38</v>
      </c>
      <c r="G10" s="7" t="s">
        <v>27</v>
      </c>
      <c r="H10" s="7" t="s">
        <v>28</v>
      </c>
      <c r="I10" s="7" t="s">
        <v>29</v>
      </c>
      <c r="J10" s="7" t="s">
        <v>38</v>
      </c>
    </row>
    <row r="11" spans="2:10" ht="20.100000000000001" customHeight="1" thickBot="1" x14ac:dyDescent="0.25">
      <c r="B11" s="2" t="s">
        <v>6</v>
      </c>
      <c r="C11" s="14">
        <v>1776</v>
      </c>
      <c r="D11" s="14">
        <v>481</v>
      </c>
      <c r="E11" s="14">
        <v>2106</v>
      </c>
      <c r="F11" s="14">
        <v>5510</v>
      </c>
      <c r="G11" s="14">
        <v>1078</v>
      </c>
      <c r="H11" s="14">
        <v>361</v>
      </c>
      <c r="I11" s="14">
        <v>1472</v>
      </c>
      <c r="J11" s="14">
        <v>3504</v>
      </c>
    </row>
    <row r="12" spans="2:10" ht="20.100000000000001" customHeight="1" thickBot="1" x14ac:dyDescent="0.25">
      <c r="B12" s="3" t="s">
        <v>7</v>
      </c>
      <c r="C12" s="15">
        <v>241</v>
      </c>
      <c r="D12" s="15">
        <v>35</v>
      </c>
      <c r="E12" s="15">
        <v>249</v>
      </c>
      <c r="F12" s="15">
        <v>445</v>
      </c>
      <c r="G12" s="15">
        <v>157</v>
      </c>
      <c r="H12" s="15">
        <v>33</v>
      </c>
      <c r="I12" s="15">
        <v>205</v>
      </c>
      <c r="J12" s="15">
        <v>212</v>
      </c>
    </row>
    <row r="13" spans="2:10" ht="20.100000000000001" customHeight="1" thickBot="1" x14ac:dyDescent="0.25">
      <c r="B13" s="3" t="s">
        <v>8</v>
      </c>
      <c r="C13" s="15">
        <v>251</v>
      </c>
      <c r="D13" s="15">
        <v>107</v>
      </c>
      <c r="E13" s="15">
        <v>308</v>
      </c>
      <c r="F13" s="15">
        <v>702</v>
      </c>
      <c r="G13" s="15">
        <v>118</v>
      </c>
      <c r="H13" s="15">
        <v>45</v>
      </c>
      <c r="I13" s="15">
        <v>163</v>
      </c>
      <c r="J13" s="15">
        <v>429</v>
      </c>
    </row>
    <row r="14" spans="2:10" ht="20.100000000000001" customHeight="1" thickBot="1" x14ac:dyDescent="0.25">
      <c r="B14" s="3" t="s">
        <v>9</v>
      </c>
      <c r="C14" s="15">
        <v>81</v>
      </c>
      <c r="D14" s="15">
        <v>37</v>
      </c>
      <c r="E14" s="15">
        <v>102</v>
      </c>
      <c r="F14" s="15">
        <v>461</v>
      </c>
      <c r="G14" s="15">
        <v>57</v>
      </c>
      <c r="H14" s="15">
        <v>28</v>
      </c>
      <c r="I14" s="15">
        <v>76</v>
      </c>
      <c r="J14" s="15">
        <v>559</v>
      </c>
    </row>
    <row r="15" spans="2:10" ht="20.100000000000001" customHeight="1" thickBot="1" x14ac:dyDescent="0.25">
      <c r="B15" s="3" t="s">
        <v>10</v>
      </c>
      <c r="C15" s="15">
        <v>671</v>
      </c>
      <c r="D15" s="15">
        <v>372</v>
      </c>
      <c r="E15" s="15">
        <v>914</v>
      </c>
      <c r="F15" s="15">
        <v>1998</v>
      </c>
      <c r="G15" s="15">
        <v>539</v>
      </c>
      <c r="H15" s="15">
        <v>437</v>
      </c>
      <c r="I15" s="15">
        <v>939</v>
      </c>
      <c r="J15" s="15">
        <v>1604</v>
      </c>
    </row>
    <row r="16" spans="2:10" ht="20.100000000000001" customHeight="1" thickBot="1" x14ac:dyDescent="0.25">
      <c r="B16" s="3" t="s">
        <v>11</v>
      </c>
      <c r="C16" s="15">
        <v>85</v>
      </c>
      <c r="D16" s="15">
        <v>15</v>
      </c>
      <c r="E16" s="15">
        <v>108</v>
      </c>
      <c r="F16" s="15">
        <v>338</v>
      </c>
      <c r="G16" s="15">
        <v>53</v>
      </c>
      <c r="H16" s="15">
        <v>8</v>
      </c>
      <c r="I16" s="15">
        <v>54</v>
      </c>
      <c r="J16" s="15">
        <v>238</v>
      </c>
    </row>
    <row r="17" spans="2:10" ht="20.100000000000001" customHeight="1" thickBot="1" x14ac:dyDescent="0.25">
      <c r="B17" s="3" t="s">
        <v>12</v>
      </c>
      <c r="C17" s="15">
        <v>353</v>
      </c>
      <c r="D17" s="15">
        <v>141</v>
      </c>
      <c r="E17" s="15">
        <v>486</v>
      </c>
      <c r="F17" s="15">
        <v>830</v>
      </c>
      <c r="G17" s="15">
        <v>103</v>
      </c>
      <c r="H17" s="15">
        <v>39</v>
      </c>
      <c r="I17" s="15">
        <v>130</v>
      </c>
      <c r="J17" s="15">
        <v>345</v>
      </c>
    </row>
    <row r="18" spans="2:10" ht="20.100000000000001" customHeight="1" thickBot="1" x14ac:dyDescent="0.25">
      <c r="B18" s="3" t="s">
        <v>13</v>
      </c>
      <c r="C18" s="15">
        <v>353</v>
      </c>
      <c r="D18" s="15">
        <v>91</v>
      </c>
      <c r="E18" s="15">
        <v>440</v>
      </c>
      <c r="F18" s="15">
        <v>1819</v>
      </c>
      <c r="G18" s="15">
        <v>167</v>
      </c>
      <c r="H18" s="15">
        <v>75</v>
      </c>
      <c r="I18" s="15">
        <v>312</v>
      </c>
      <c r="J18" s="15">
        <v>894</v>
      </c>
    </row>
    <row r="19" spans="2:10" ht="20.100000000000001" customHeight="1" thickBot="1" x14ac:dyDescent="0.25">
      <c r="B19" s="3" t="s">
        <v>14</v>
      </c>
      <c r="C19" s="15">
        <v>605</v>
      </c>
      <c r="D19" s="15">
        <v>215</v>
      </c>
      <c r="E19" s="15">
        <v>842</v>
      </c>
      <c r="F19" s="15">
        <v>3113</v>
      </c>
      <c r="G19" s="15">
        <v>329</v>
      </c>
      <c r="H19" s="15">
        <v>158</v>
      </c>
      <c r="I19" s="15">
        <v>571</v>
      </c>
      <c r="J19" s="15">
        <v>1586</v>
      </c>
    </row>
    <row r="20" spans="2:10" ht="20.100000000000001" customHeight="1" thickBot="1" x14ac:dyDescent="0.25">
      <c r="B20" s="3" t="s">
        <v>15</v>
      </c>
      <c r="C20" s="15">
        <v>665</v>
      </c>
      <c r="D20" s="15">
        <v>180</v>
      </c>
      <c r="E20" s="15">
        <v>779</v>
      </c>
      <c r="F20" s="15">
        <v>4057</v>
      </c>
      <c r="G20" s="15">
        <v>425</v>
      </c>
      <c r="H20" s="15">
        <v>151</v>
      </c>
      <c r="I20" s="15">
        <v>615</v>
      </c>
      <c r="J20" s="15">
        <v>2771</v>
      </c>
    </row>
    <row r="21" spans="2:10" ht="20.100000000000001" customHeight="1" thickBot="1" x14ac:dyDescent="0.25">
      <c r="B21" s="3" t="s">
        <v>16</v>
      </c>
      <c r="C21" s="15">
        <v>154</v>
      </c>
      <c r="D21" s="15">
        <v>17</v>
      </c>
      <c r="E21" s="15">
        <v>174</v>
      </c>
      <c r="F21" s="15">
        <v>529</v>
      </c>
      <c r="G21" s="15">
        <v>132</v>
      </c>
      <c r="H21" s="15">
        <v>28</v>
      </c>
      <c r="I21" s="15">
        <v>96</v>
      </c>
      <c r="J21" s="15">
        <v>476</v>
      </c>
    </row>
    <row r="22" spans="2:10" ht="20.100000000000001" customHeight="1" thickBot="1" x14ac:dyDescent="0.25">
      <c r="B22" s="3" t="s">
        <v>17</v>
      </c>
      <c r="C22" s="15">
        <v>413</v>
      </c>
      <c r="D22" s="15">
        <v>102</v>
      </c>
      <c r="E22" s="15">
        <v>490</v>
      </c>
      <c r="F22" s="15">
        <v>761</v>
      </c>
      <c r="G22" s="15">
        <v>164</v>
      </c>
      <c r="H22" s="15">
        <v>92</v>
      </c>
      <c r="I22" s="15">
        <v>283</v>
      </c>
      <c r="J22" s="15">
        <v>570</v>
      </c>
    </row>
    <row r="23" spans="2:10" ht="20.100000000000001" customHeight="1" thickBot="1" x14ac:dyDescent="0.25">
      <c r="B23" s="3" t="s">
        <v>18</v>
      </c>
      <c r="C23" s="15">
        <v>205</v>
      </c>
      <c r="D23" s="15">
        <v>53</v>
      </c>
      <c r="E23" s="15">
        <v>250</v>
      </c>
      <c r="F23" s="15">
        <v>1525</v>
      </c>
      <c r="G23" s="15">
        <v>103</v>
      </c>
      <c r="H23" s="15">
        <v>16</v>
      </c>
      <c r="I23" s="15">
        <v>130</v>
      </c>
      <c r="J23" s="15">
        <v>749</v>
      </c>
    </row>
    <row r="24" spans="2:10" ht="20.100000000000001" customHeight="1" thickBot="1" x14ac:dyDescent="0.25">
      <c r="B24" s="3" t="s">
        <v>19</v>
      </c>
      <c r="C24" s="15">
        <v>242</v>
      </c>
      <c r="D24" s="15">
        <v>136</v>
      </c>
      <c r="E24" s="15">
        <v>395</v>
      </c>
      <c r="F24" s="15">
        <v>899</v>
      </c>
      <c r="G24" s="15">
        <v>305</v>
      </c>
      <c r="H24" s="15">
        <v>248</v>
      </c>
      <c r="I24" s="15">
        <v>623</v>
      </c>
      <c r="J24" s="15">
        <v>1196</v>
      </c>
    </row>
    <row r="25" spans="2:10" ht="20.100000000000001" customHeight="1" thickBot="1" x14ac:dyDescent="0.25">
      <c r="B25" s="3" t="s">
        <v>20</v>
      </c>
      <c r="C25" s="15">
        <v>189</v>
      </c>
      <c r="D25" s="15">
        <v>105</v>
      </c>
      <c r="E25" s="15">
        <v>216</v>
      </c>
      <c r="F25" s="15">
        <v>666</v>
      </c>
      <c r="G25" s="15">
        <v>102</v>
      </c>
      <c r="H25" s="15">
        <v>55</v>
      </c>
      <c r="I25" s="15">
        <v>119</v>
      </c>
      <c r="J25" s="15">
        <v>354</v>
      </c>
    </row>
    <row r="26" spans="2:10" ht="20.100000000000001" customHeight="1" thickBot="1" x14ac:dyDescent="0.25">
      <c r="B26" s="4" t="s">
        <v>21</v>
      </c>
      <c r="C26" s="15">
        <v>116</v>
      </c>
      <c r="D26" s="15">
        <v>68</v>
      </c>
      <c r="E26" s="15">
        <v>352</v>
      </c>
      <c r="F26" s="15">
        <v>274</v>
      </c>
      <c r="G26" s="15">
        <v>94</v>
      </c>
      <c r="H26" s="15">
        <v>72</v>
      </c>
      <c r="I26" s="15">
        <v>164</v>
      </c>
      <c r="J26" s="15">
        <v>200</v>
      </c>
    </row>
    <row r="27" spans="2:10" ht="20.100000000000001" customHeight="1" thickBot="1" x14ac:dyDescent="0.25">
      <c r="B27" s="5" t="s">
        <v>22</v>
      </c>
      <c r="C27" s="16">
        <v>38</v>
      </c>
      <c r="D27" s="16">
        <v>5</v>
      </c>
      <c r="E27" s="16">
        <v>46</v>
      </c>
      <c r="F27" s="16">
        <v>105</v>
      </c>
      <c r="G27" s="16">
        <v>34</v>
      </c>
      <c r="H27" s="16">
        <v>5</v>
      </c>
      <c r="I27" s="16">
        <v>57</v>
      </c>
      <c r="J27" s="16">
        <v>143</v>
      </c>
    </row>
    <row r="28" spans="2:10" ht="20.100000000000001" customHeight="1" thickBot="1" x14ac:dyDescent="0.25">
      <c r="B28" s="6" t="s">
        <v>23</v>
      </c>
      <c r="C28" s="8">
        <f>SUM(C11:C27)</f>
        <v>6438</v>
      </c>
      <c r="D28" s="8">
        <f t="shared" ref="D28:J28" si="0">SUM(D11:D27)</f>
        <v>2160</v>
      </c>
      <c r="E28" s="8">
        <f t="shared" si="0"/>
        <v>8257</v>
      </c>
      <c r="F28" s="8">
        <f t="shared" si="0"/>
        <v>24032</v>
      </c>
      <c r="G28" s="8">
        <f t="shared" si="0"/>
        <v>3960</v>
      </c>
      <c r="H28" s="8">
        <f t="shared" si="0"/>
        <v>1851</v>
      </c>
      <c r="I28" s="8">
        <f t="shared" si="0"/>
        <v>6009</v>
      </c>
      <c r="J28" s="8">
        <f t="shared" si="0"/>
        <v>15830</v>
      </c>
    </row>
    <row r="29" spans="2:10" x14ac:dyDescent="0.2">
      <c r="C29" s="13"/>
      <c r="D29" s="13"/>
      <c r="E29" s="13"/>
      <c r="F29" s="13"/>
      <c r="G29" s="13"/>
      <c r="H29" s="13"/>
      <c r="I29" s="13"/>
      <c r="J29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40</v>
      </c>
      <c r="D9" s="18"/>
      <c r="E9" s="18"/>
      <c r="F9" s="18"/>
      <c r="G9" s="18"/>
      <c r="H9" s="22"/>
      <c r="I9" s="18" t="s">
        <v>67</v>
      </c>
      <c r="J9" s="18"/>
      <c r="K9" s="18"/>
      <c r="L9" s="18"/>
      <c r="M9" s="18"/>
    </row>
    <row r="10" spans="2:13" ht="44.25" customHeight="1" thickBot="1" x14ac:dyDescent="0.25">
      <c r="C10" s="23" t="s">
        <v>27</v>
      </c>
      <c r="D10" s="23" t="s">
        <v>28</v>
      </c>
      <c r="E10" s="23" t="s">
        <v>41</v>
      </c>
      <c r="F10" s="20" t="s">
        <v>42</v>
      </c>
      <c r="G10" s="25" t="s">
        <v>38</v>
      </c>
      <c r="H10" s="26"/>
      <c r="I10" s="20" t="s">
        <v>27</v>
      </c>
      <c r="J10" s="20" t="s">
        <v>28</v>
      </c>
      <c r="K10" s="20" t="s">
        <v>41</v>
      </c>
      <c r="L10" s="20" t="s">
        <v>42</v>
      </c>
      <c r="M10" s="20" t="s">
        <v>38</v>
      </c>
    </row>
    <row r="11" spans="2:13" ht="44.25" customHeight="1" thickBot="1" x14ac:dyDescent="0.25">
      <c r="C11" s="24"/>
      <c r="D11" s="24"/>
      <c r="E11" s="24"/>
      <c r="F11" s="21"/>
      <c r="G11" s="7" t="s">
        <v>43</v>
      </c>
      <c r="H11" s="7" t="s">
        <v>44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2" t="s">
        <v>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7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</row>
    <row r="14" spans="2:13" ht="20.100000000000001" customHeight="1" thickBot="1" x14ac:dyDescent="0.25">
      <c r="B14" s="3" t="s">
        <v>8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</row>
    <row r="15" spans="2:13" ht="20.100000000000001" customHeight="1" thickBot="1" x14ac:dyDescent="0.25">
      <c r="B15" s="3" t="s">
        <v>9</v>
      </c>
      <c r="C15" s="15">
        <v>52</v>
      </c>
      <c r="D15" s="15">
        <v>52</v>
      </c>
      <c r="E15" s="15">
        <v>88</v>
      </c>
      <c r="F15" s="15">
        <v>29</v>
      </c>
      <c r="G15" s="15">
        <v>13</v>
      </c>
      <c r="H15" s="15">
        <v>200</v>
      </c>
      <c r="I15" s="15">
        <v>248</v>
      </c>
      <c r="J15" s="15">
        <v>0</v>
      </c>
      <c r="K15" s="15">
        <v>400</v>
      </c>
      <c r="L15" s="15">
        <v>51</v>
      </c>
      <c r="M15" s="15">
        <v>358</v>
      </c>
    </row>
    <row r="16" spans="2:13" ht="20.100000000000001" customHeight="1" thickBot="1" x14ac:dyDescent="0.25">
      <c r="B16" s="3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</row>
    <row r="17" spans="2:13" ht="20.100000000000001" customHeight="1" thickBot="1" x14ac:dyDescent="0.25">
      <c r="B17" s="3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</row>
    <row r="18" spans="2:13" ht="20.100000000000001" customHeight="1" thickBot="1" x14ac:dyDescent="0.25">
      <c r="B18" s="3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</row>
    <row r="19" spans="2:13" ht="20.100000000000001" customHeight="1" thickBot="1" x14ac:dyDescent="0.25">
      <c r="B19" s="3" t="s">
        <v>13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</row>
    <row r="20" spans="2:13" ht="20.100000000000001" customHeight="1" thickBot="1" x14ac:dyDescent="0.25">
      <c r="B20" s="3" t="s">
        <v>14</v>
      </c>
      <c r="C20" s="15">
        <v>80</v>
      </c>
      <c r="D20" s="15">
        <v>30</v>
      </c>
      <c r="E20" s="15">
        <v>113</v>
      </c>
      <c r="F20" s="15">
        <v>33</v>
      </c>
      <c r="G20" s="15">
        <v>1</v>
      </c>
      <c r="H20" s="15">
        <v>154</v>
      </c>
      <c r="I20" s="15">
        <v>344</v>
      </c>
      <c r="J20" s="15">
        <v>65</v>
      </c>
      <c r="K20" s="15">
        <v>247</v>
      </c>
      <c r="L20" s="15">
        <v>126</v>
      </c>
      <c r="M20" s="15">
        <v>1368</v>
      </c>
    </row>
    <row r="21" spans="2:13" ht="20.100000000000001" customHeight="1" thickBot="1" x14ac:dyDescent="0.25">
      <c r="B21" s="3" t="s">
        <v>15</v>
      </c>
      <c r="C21" s="15">
        <v>146</v>
      </c>
      <c r="D21" s="15">
        <v>126</v>
      </c>
      <c r="E21" s="15">
        <v>144</v>
      </c>
      <c r="F21" s="15">
        <v>109</v>
      </c>
      <c r="G21" s="15">
        <v>14</v>
      </c>
      <c r="H21" s="15">
        <v>1164</v>
      </c>
      <c r="I21" s="15">
        <v>277</v>
      </c>
      <c r="J21" s="15">
        <v>237</v>
      </c>
      <c r="K21" s="15">
        <v>327</v>
      </c>
      <c r="L21" s="15">
        <v>198</v>
      </c>
      <c r="M21" s="15">
        <v>695</v>
      </c>
    </row>
    <row r="22" spans="2:13" ht="20.100000000000001" customHeight="1" thickBot="1" x14ac:dyDescent="0.25">
      <c r="B22" s="3" t="s">
        <v>16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</row>
    <row r="23" spans="2:13" ht="20.100000000000001" customHeight="1" thickBot="1" x14ac:dyDescent="0.25">
      <c r="B23" s="3" t="s">
        <v>17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</row>
    <row r="24" spans="2:13" ht="20.100000000000001" customHeight="1" thickBot="1" x14ac:dyDescent="0.25">
      <c r="B24" s="3" t="s">
        <v>18</v>
      </c>
      <c r="C24" s="15">
        <v>61</v>
      </c>
      <c r="D24" s="15">
        <v>17</v>
      </c>
      <c r="E24" s="15">
        <v>46</v>
      </c>
      <c r="F24" s="15">
        <v>22</v>
      </c>
      <c r="G24" s="15">
        <v>1</v>
      </c>
      <c r="H24" s="15">
        <v>480</v>
      </c>
      <c r="I24" s="15">
        <v>785</v>
      </c>
      <c r="J24" s="15">
        <v>175</v>
      </c>
      <c r="K24" s="15">
        <v>480</v>
      </c>
      <c r="L24" s="15">
        <v>225</v>
      </c>
      <c r="M24" s="15">
        <v>644</v>
      </c>
    </row>
    <row r="25" spans="2:13" ht="20.100000000000001" customHeight="1" thickBot="1" x14ac:dyDescent="0.25">
      <c r="B25" s="3" t="s">
        <v>19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</row>
    <row r="26" spans="2:13" ht="20.100000000000001" customHeight="1" thickBot="1" x14ac:dyDescent="0.25">
      <c r="B26" s="3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</row>
    <row r="27" spans="2:13" ht="20.100000000000001" customHeight="1" thickBot="1" x14ac:dyDescent="0.25">
      <c r="B27" s="4" t="s">
        <v>21</v>
      </c>
      <c r="C27" s="15">
        <v>118</v>
      </c>
      <c r="D27" s="15">
        <v>343</v>
      </c>
      <c r="E27" s="15">
        <v>200</v>
      </c>
      <c r="F27" s="15">
        <v>108</v>
      </c>
      <c r="G27" s="15">
        <v>0</v>
      </c>
      <c r="H27" s="15">
        <v>529</v>
      </c>
      <c r="I27" s="15">
        <v>244</v>
      </c>
      <c r="J27" s="15">
        <v>411</v>
      </c>
      <c r="K27" s="15">
        <v>383</v>
      </c>
      <c r="L27" s="15">
        <v>184</v>
      </c>
      <c r="M27" s="15">
        <v>959</v>
      </c>
    </row>
    <row r="28" spans="2:13" ht="20.100000000000001" customHeight="1" thickBot="1" x14ac:dyDescent="0.25">
      <c r="B28" s="5" t="s">
        <v>22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6" t="s">
        <v>23</v>
      </c>
      <c r="C29" s="8">
        <f>SUM(C12:C27)</f>
        <v>457</v>
      </c>
      <c r="D29" s="8">
        <f t="shared" ref="D29:M29" si="0">SUM(D12:D27)</f>
        <v>568</v>
      </c>
      <c r="E29" s="8">
        <f t="shared" si="0"/>
        <v>591</v>
      </c>
      <c r="F29" s="8">
        <f t="shared" si="0"/>
        <v>301</v>
      </c>
      <c r="G29" s="8">
        <f t="shared" si="0"/>
        <v>29</v>
      </c>
      <c r="H29" s="8">
        <f t="shared" si="0"/>
        <v>2527</v>
      </c>
      <c r="I29" s="8">
        <f t="shared" si="0"/>
        <v>1898</v>
      </c>
      <c r="J29" s="8">
        <f t="shared" si="0"/>
        <v>888</v>
      </c>
      <c r="K29" s="8">
        <f t="shared" si="0"/>
        <v>1837</v>
      </c>
      <c r="L29" s="8">
        <f t="shared" si="0"/>
        <v>784</v>
      </c>
      <c r="M29" s="8">
        <f t="shared" si="0"/>
        <v>4024</v>
      </c>
    </row>
    <row r="30" spans="2:13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65</v>
      </c>
      <c r="D9" s="18"/>
      <c r="E9" s="18"/>
      <c r="F9" s="18"/>
      <c r="G9" s="19"/>
      <c r="H9" s="18" t="s">
        <v>66</v>
      </c>
      <c r="I9" s="18"/>
      <c r="J9" s="18"/>
      <c r="K9" s="18"/>
      <c r="L9" s="19"/>
      <c r="M9" s="18" t="s">
        <v>35</v>
      </c>
      <c r="N9" s="18"/>
      <c r="O9" s="18"/>
      <c r="P9" s="18"/>
      <c r="Q9" s="19"/>
    </row>
    <row r="10" spans="2:17" ht="44.25" customHeight="1" thickBot="1" x14ac:dyDescent="0.25">
      <c r="C10" s="7" t="s">
        <v>46</v>
      </c>
      <c r="D10" s="7" t="s">
        <v>47</v>
      </c>
      <c r="E10" s="7" t="s">
        <v>48</v>
      </c>
      <c r="F10" s="7" t="s">
        <v>49</v>
      </c>
      <c r="G10" s="7" t="s">
        <v>50</v>
      </c>
      <c r="H10" s="7" t="s">
        <v>46</v>
      </c>
      <c r="I10" s="7" t="s">
        <v>47</v>
      </c>
      <c r="J10" s="7" t="s">
        <v>48</v>
      </c>
      <c r="K10" s="7" t="s">
        <v>49</v>
      </c>
      <c r="L10" s="7" t="s">
        <v>50</v>
      </c>
      <c r="M10" s="7" t="s">
        <v>46</v>
      </c>
      <c r="N10" s="7" t="s">
        <v>47</v>
      </c>
      <c r="O10" s="7" t="s">
        <v>48</v>
      </c>
      <c r="P10" s="7" t="s">
        <v>49</v>
      </c>
      <c r="Q10" s="7" t="s">
        <v>50</v>
      </c>
    </row>
    <row r="11" spans="2:17" ht="20.100000000000001" customHeight="1" thickBot="1" x14ac:dyDescent="0.25">
      <c r="B11" s="2" t="s">
        <v>6</v>
      </c>
      <c r="C11" s="14">
        <v>1454</v>
      </c>
      <c r="D11" s="14">
        <v>715</v>
      </c>
      <c r="E11" s="14">
        <v>174</v>
      </c>
      <c r="F11" s="14">
        <v>451</v>
      </c>
      <c r="G11" s="14">
        <v>114</v>
      </c>
      <c r="H11" s="14">
        <v>7</v>
      </c>
      <c r="I11" s="14">
        <v>1</v>
      </c>
      <c r="J11" s="14">
        <v>0</v>
      </c>
      <c r="K11" s="14">
        <v>5</v>
      </c>
      <c r="L11" s="14">
        <v>1</v>
      </c>
      <c r="M11" s="14">
        <v>1461</v>
      </c>
      <c r="N11" s="14">
        <v>716</v>
      </c>
      <c r="O11" s="14">
        <v>174</v>
      </c>
      <c r="P11" s="14">
        <v>456</v>
      </c>
      <c r="Q11" s="14">
        <v>115</v>
      </c>
    </row>
    <row r="12" spans="2:17" ht="20.100000000000001" customHeight="1" thickBot="1" x14ac:dyDescent="0.25">
      <c r="B12" s="3" t="s">
        <v>7</v>
      </c>
      <c r="C12" s="15">
        <v>182</v>
      </c>
      <c r="D12" s="15">
        <v>62</v>
      </c>
      <c r="E12" s="15">
        <v>62</v>
      </c>
      <c r="F12" s="15">
        <v>37</v>
      </c>
      <c r="G12" s="15">
        <v>21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182</v>
      </c>
      <c r="N12" s="15">
        <v>62</v>
      </c>
      <c r="O12" s="15">
        <v>62</v>
      </c>
      <c r="P12" s="15">
        <v>37</v>
      </c>
      <c r="Q12" s="15">
        <v>21</v>
      </c>
    </row>
    <row r="13" spans="2:17" ht="20.100000000000001" customHeight="1" thickBot="1" x14ac:dyDescent="0.25">
      <c r="B13" s="3" t="s">
        <v>8</v>
      </c>
      <c r="C13" s="15">
        <v>163</v>
      </c>
      <c r="D13" s="15">
        <v>116</v>
      </c>
      <c r="E13" s="15">
        <v>15</v>
      </c>
      <c r="F13" s="15">
        <v>27</v>
      </c>
      <c r="G13" s="15">
        <v>5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163</v>
      </c>
      <c r="N13" s="15">
        <v>116</v>
      </c>
      <c r="O13" s="15">
        <v>15</v>
      </c>
      <c r="P13" s="15">
        <v>27</v>
      </c>
      <c r="Q13" s="15">
        <v>5</v>
      </c>
    </row>
    <row r="14" spans="2:17" ht="20.100000000000001" customHeight="1" thickBot="1" x14ac:dyDescent="0.25">
      <c r="B14" s="3" t="s">
        <v>9</v>
      </c>
      <c r="C14" s="15">
        <v>239</v>
      </c>
      <c r="D14" s="15">
        <v>113</v>
      </c>
      <c r="E14" s="15">
        <v>65</v>
      </c>
      <c r="F14" s="15">
        <v>39</v>
      </c>
      <c r="G14" s="15">
        <v>22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239</v>
      </c>
      <c r="N14" s="15">
        <v>113</v>
      </c>
      <c r="O14" s="15">
        <v>65</v>
      </c>
      <c r="P14" s="15">
        <v>39</v>
      </c>
      <c r="Q14" s="15">
        <v>22</v>
      </c>
    </row>
    <row r="15" spans="2:17" ht="20.100000000000001" customHeight="1" thickBot="1" x14ac:dyDescent="0.25">
      <c r="B15" s="3" t="s">
        <v>10</v>
      </c>
      <c r="C15" s="15">
        <v>241</v>
      </c>
      <c r="D15" s="15">
        <v>120</v>
      </c>
      <c r="E15" s="15">
        <v>36</v>
      </c>
      <c r="F15" s="15">
        <v>71</v>
      </c>
      <c r="G15" s="15">
        <v>14</v>
      </c>
      <c r="H15" s="15">
        <v>6</v>
      </c>
      <c r="I15" s="15">
        <v>0</v>
      </c>
      <c r="J15" s="15">
        <v>0</v>
      </c>
      <c r="K15" s="15">
        <v>6</v>
      </c>
      <c r="L15" s="15">
        <v>0</v>
      </c>
      <c r="M15" s="15">
        <v>247</v>
      </c>
      <c r="N15" s="15">
        <v>120</v>
      </c>
      <c r="O15" s="15">
        <v>36</v>
      </c>
      <c r="P15" s="15">
        <v>77</v>
      </c>
      <c r="Q15" s="15">
        <v>14</v>
      </c>
    </row>
    <row r="16" spans="2:17" ht="20.100000000000001" customHeight="1" thickBot="1" x14ac:dyDescent="0.25">
      <c r="B16" s="3" t="s">
        <v>11</v>
      </c>
      <c r="C16" s="15">
        <v>87</v>
      </c>
      <c r="D16" s="15">
        <v>46</v>
      </c>
      <c r="E16" s="15">
        <v>12</v>
      </c>
      <c r="F16" s="15">
        <v>21</v>
      </c>
      <c r="G16" s="15">
        <v>8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87</v>
      </c>
      <c r="N16" s="15">
        <v>46</v>
      </c>
      <c r="O16" s="15">
        <v>12</v>
      </c>
      <c r="P16" s="15">
        <v>21</v>
      </c>
      <c r="Q16" s="15">
        <v>8</v>
      </c>
    </row>
    <row r="17" spans="2:17" ht="20.100000000000001" customHeight="1" thickBot="1" x14ac:dyDescent="0.25">
      <c r="B17" s="3" t="s">
        <v>12</v>
      </c>
      <c r="C17" s="15">
        <v>340</v>
      </c>
      <c r="D17" s="15">
        <v>180</v>
      </c>
      <c r="E17" s="15">
        <v>70</v>
      </c>
      <c r="F17" s="15">
        <v>67</v>
      </c>
      <c r="G17" s="15">
        <v>23</v>
      </c>
      <c r="H17" s="15">
        <v>3</v>
      </c>
      <c r="I17" s="15">
        <v>1</v>
      </c>
      <c r="J17" s="15">
        <v>1</v>
      </c>
      <c r="K17" s="15">
        <v>0</v>
      </c>
      <c r="L17" s="15">
        <v>1</v>
      </c>
      <c r="M17" s="15">
        <v>343</v>
      </c>
      <c r="N17" s="15">
        <v>181</v>
      </c>
      <c r="O17" s="15">
        <v>71</v>
      </c>
      <c r="P17" s="15">
        <v>67</v>
      </c>
      <c r="Q17" s="15">
        <v>24</v>
      </c>
    </row>
    <row r="18" spans="2:17" ht="20.100000000000001" customHeight="1" thickBot="1" x14ac:dyDescent="0.25">
      <c r="B18" s="3" t="s">
        <v>13</v>
      </c>
      <c r="C18" s="15">
        <v>314</v>
      </c>
      <c r="D18" s="15">
        <v>138</v>
      </c>
      <c r="E18" s="15">
        <v>76</v>
      </c>
      <c r="F18" s="15">
        <v>62</v>
      </c>
      <c r="G18" s="15">
        <v>38</v>
      </c>
      <c r="H18" s="15">
        <v>2</v>
      </c>
      <c r="I18" s="15">
        <v>0</v>
      </c>
      <c r="J18" s="15">
        <v>1</v>
      </c>
      <c r="K18" s="15">
        <v>0</v>
      </c>
      <c r="L18" s="15">
        <v>1</v>
      </c>
      <c r="M18" s="15">
        <v>316</v>
      </c>
      <c r="N18" s="15">
        <v>138</v>
      </c>
      <c r="O18" s="15">
        <v>77</v>
      </c>
      <c r="P18" s="15">
        <v>62</v>
      </c>
      <c r="Q18" s="15">
        <v>39</v>
      </c>
    </row>
    <row r="19" spans="2:17" ht="20.100000000000001" customHeight="1" thickBot="1" x14ac:dyDescent="0.25">
      <c r="B19" s="3" t="s">
        <v>14</v>
      </c>
      <c r="C19" s="15">
        <v>1435</v>
      </c>
      <c r="D19" s="15">
        <v>505</v>
      </c>
      <c r="E19" s="15">
        <v>392</v>
      </c>
      <c r="F19" s="15">
        <v>351</v>
      </c>
      <c r="G19" s="15">
        <v>187</v>
      </c>
      <c r="H19" s="15">
        <v>16</v>
      </c>
      <c r="I19" s="15">
        <v>1</v>
      </c>
      <c r="J19" s="15">
        <v>0</v>
      </c>
      <c r="K19" s="15">
        <v>10</v>
      </c>
      <c r="L19" s="15">
        <v>5</v>
      </c>
      <c r="M19" s="15">
        <v>1451</v>
      </c>
      <c r="N19" s="15">
        <v>506</v>
      </c>
      <c r="O19" s="15">
        <v>392</v>
      </c>
      <c r="P19" s="15">
        <v>361</v>
      </c>
      <c r="Q19" s="15">
        <v>192</v>
      </c>
    </row>
    <row r="20" spans="2:17" ht="20.100000000000001" customHeight="1" thickBot="1" x14ac:dyDescent="0.25">
      <c r="B20" s="3" t="s">
        <v>15</v>
      </c>
      <c r="C20" s="15">
        <v>966</v>
      </c>
      <c r="D20" s="15">
        <v>410</v>
      </c>
      <c r="E20" s="15">
        <v>262</v>
      </c>
      <c r="F20" s="15">
        <v>210</v>
      </c>
      <c r="G20" s="15">
        <v>84</v>
      </c>
      <c r="H20" s="15">
        <v>2</v>
      </c>
      <c r="I20" s="15">
        <v>1</v>
      </c>
      <c r="J20" s="15">
        <v>1</v>
      </c>
      <c r="K20" s="15">
        <v>0</v>
      </c>
      <c r="L20" s="15">
        <v>0</v>
      </c>
      <c r="M20" s="15">
        <v>968</v>
      </c>
      <c r="N20" s="15">
        <v>411</v>
      </c>
      <c r="O20" s="15">
        <v>263</v>
      </c>
      <c r="P20" s="15">
        <v>210</v>
      </c>
      <c r="Q20" s="15">
        <v>84</v>
      </c>
    </row>
    <row r="21" spans="2:17" ht="20.100000000000001" customHeight="1" thickBot="1" x14ac:dyDescent="0.25">
      <c r="B21" s="3" t="s">
        <v>16</v>
      </c>
      <c r="C21" s="15">
        <v>107</v>
      </c>
      <c r="D21" s="15">
        <v>87</v>
      </c>
      <c r="E21" s="15">
        <v>8</v>
      </c>
      <c r="F21" s="15">
        <v>12</v>
      </c>
      <c r="G21" s="15">
        <v>0</v>
      </c>
      <c r="H21" s="15">
        <v>1</v>
      </c>
      <c r="I21" s="15">
        <v>1</v>
      </c>
      <c r="J21" s="15">
        <v>0</v>
      </c>
      <c r="K21" s="15">
        <v>0</v>
      </c>
      <c r="L21" s="15">
        <v>0</v>
      </c>
      <c r="M21" s="15">
        <v>108</v>
      </c>
      <c r="N21" s="15">
        <v>88</v>
      </c>
      <c r="O21" s="15">
        <v>8</v>
      </c>
      <c r="P21" s="15">
        <v>12</v>
      </c>
      <c r="Q21" s="15">
        <v>0</v>
      </c>
    </row>
    <row r="22" spans="2:17" ht="20.100000000000001" customHeight="1" thickBot="1" x14ac:dyDescent="0.25">
      <c r="B22" s="3" t="s">
        <v>17</v>
      </c>
      <c r="C22" s="15">
        <v>343</v>
      </c>
      <c r="D22" s="15">
        <v>215</v>
      </c>
      <c r="E22" s="15">
        <v>39</v>
      </c>
      <c r="F22" s="15">
        <v>76</v>
      </c>
      <c r="G22" s="15">
        <v>13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343</v>
      </c>
      <c r="N22" s="15">
        <v>215</v>
      </c>
      <c r="O22" s="15">
        <v>39</v>
      </c>
      <c r="P22" s="15">
        <v>76</v>
      </c>
      <c r="Q22" s="15">
        <v>13</v>
      </c>
    </row>
    <row r="23" spans="2:17" ht="20.100000000000001" customHeight="1" thickBot="1" x14ac:dyDescent="0.25">
      <c r="B23" s="3" t="s">
        <v>18</v>
      </c>
      <c r="C23" s="15">
        <v>1493</v>
      </c>
      <c r="D23" s="15">
        <v>541</v>
      </c>
      <c r="E23" s="15">
        <v>460</v>
      </c>
      <c r="F23" s="15">
        <v>280</v>
      </c>
      <c r="G23" s="15">
        <v>212</v>
      </c>
      <c r="H23" s="15">
        <v>93</v>
      </c>
      <c r="I23" s="15">
        <v>28</v>
      </c>
      <c r="J23" s="15">
        <v>15</v>
      </c>
      <c r="K23" s="15">
        <v>31</v>
      </c>
      <c r="L23" s="15">
        <v>19</v>
      </c>
      <c r="M23" s="15">
        <v>1586</v>
      </c>
      <c r="N23" s="15">
        <v>569</v>
      </c>
      <c r="O23" s="15">
        <v>475</v>
      </c>
      <c r="P23" s="15">
        <v>311</v>
      </c>
      <c r="Q23" s="15">
        <v>231</v>
      </c>
    </row>
    <row r="24" spans="2:17" ht="20.100000000000001" customHeight="1" thickBot="1" x14ac:dyDescent="0.25">
      <c r="B24" s="3" t="s">
        <v>19</v>
      </c>
      <c r="C24" s="15">
        <v>183</v>
      </c>
      <c r="D24" s="15">
        <v>83</v>
      </c>
      <c r="E24" s="15">
        <v>54</v>
      </c>
      <c r="F24" s="15">
        <v>25</v>
      </c>
      <c r="G24" s="15">
        <v>21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183</v>
      </c>
      <c r="N24" s="15">
        <v>83</v>
      </c>
      <c r="O24" s="15">
        <v>54</v>
      </c>
      <c r="P24" s="15">
        <v>25</v>
      </c>
      <c r="Q24" s="15">
        <v>21</v>
      </c>
    </row>
    <row r="25" spans="2:17" ht="20.100000000000001" customHeight="1" thickBot="1" x14ac:dyDescent="0.25">
      <c r="B25" s="3" t="s">
        <v>20</v>
      </c>
      <c r="C25" s="15">
        <v>94</v>
      </c>
      <c r="D25" s="15">
        <v>44</v>
      </c>
      <c r="E25" s="15">
        <v>40</v>
      </c>
      <c r="F25" s="15">
        <v>6</v>
      </c>
      <c r="G25" s="15">
        <v>4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94</v>
      </c>
      <c r="N25" s="15">
        <v>44</v>
      </c>
      <c r="O25" s="15">
        <v>40</v>
      </c>
      <c r="P25" s="15">
        <v>6</v>
      </c>
      <c r="Q25" s="15">
        <v>4</v>
      </c>
    </row>
    <row r="26" spans="2:17" ht="20.100000000000001" customHeight="1" thickBot="1" x14ac:dyDescent="0.25">
      <c r="B26" s="4" t="s">
        <v>21</v>
      </c>
      <c r="C26" s="15">
        <v>307</v>
      </c>
      <c r="D26" s="15">
        <v>140</v>
      </c>
      <c r="E26" s="15">
        <v>98</v>
      </c>
      <c r="F26" s="15">
        <v>36</v>
      </c>
      <c r="G26" s="15">
        <v>33</v>
      </c>
      <c r="H26" s="15">
        <v>36</v>
      </c>
      <c r="I26" s="15">
        <v>6</v>
      </c>
      <c r="J26" s="15">
        <v>11</v>
      </c>
      <c r="K26" s="15">
        <v>11</v>
      </c>
      <c r="L26" s="15">
        <v>8</v>
      </c>
      <c r="M26" s="15">
        <v>343</v>
      </c>
      <c r="N26" s="15">
        <v>146</v>
      </c>
      <c r="O26" s="15">
        <v>109</v>
      </c>
      <c r="P26" s="15">
        <v>47</v>
      </c>
      <c r="Q26" s="15">
        <v>41</v>
      </c>
    </row>
    <row r="27" spans="2:17" ht="20.100000000000001" customHeight="1" thickBot="1" x14ac:dyDescent="0.25">
      <c r="B27" s="5" t="s">
        <v>22</v>
      </c>
      <c r="C27" s="16">
        <v>81</v>
      </c>
      <c r="D27" s="16">
        <v>35</v>
      </c>
      <c r="E27" s="16">
        <v>22</v>
      </c>
      <c r="F27" s="16">
        <v>15</v>
      </c>
      <c r="G27" s="16">
        <v>9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81</v>
      </c>
      <c r="N27" s="16">
        <v>35</v>
      </c>
      <c r="O27" s="16">
        <v>22</v>
      </c>
      <c r="P27" s="16">
        <v>15</v>
      </c>
      <c r="Q27" s="16">
        <v>9</v>
      </c>
    </row>
    <row r="28" spans="2:17" ht="20.100000000000001" customHeight="1" thickBot="1" x14ac:dyDescent="0.25">
      <c r="B28" s="6" t="s">
        <v>23</v>
      </c>
      <c r="C28" s="8">
        <f>SUM(C11:C27)</f>
        <v>8029</v>
      </c>
      <c r="D28" s="8">
        <f t="shared" ref="D28:Q28" si="0">SUM(D11:D27)</f>
        <v>3550</v>
      </c>
      <c r="E28" s="8">
        <f t="shared" si="0"/>
        <v>1885</v>
      </c>
      <c r="F28" s="8">
        <f t="shared" si="0"/>
        <v>1786</v>
      </c>
      <c r="G28" s="8">
        <f t="shared" si="0"/>
        <v>808</v>
      </c>
      <c r="H28" s="8">
        <f t="shared" si="0"/>
        <v>166</v>
      </c>
      <c r="I28" s="8">
        <f t="shared" si="0"/>
        <v>39</v>
      </c>
      <c r="J28" s="8">
        <f t="shared" si="0"/>
        <v>29</v>
      </c>
      <c r="K28" s="8">
        <f t="shared" si="0"/>
        <v>63</v>
      </c>
      <c r="L28" s="8">
        <f t="shared" si="0"/>
        <v>35</v>
      </c>
      <c r="M28" s="8">
        <f t="shared" si="0"/>
        <v>8195</v>
      </c>
      <c r="N28" s="8">
        <f t="shared" si="0"/>
        <v>3589</v>
      </c>
      <c r="O28" s="8">
        <f t="shared" si="0"/>
        <v>1914</v>
      </c>
      <c r="P28" s="8">
        <f t="shared" si="0"/>
        <v>1849</v>
      </c>
      <c r="Q28" s="8">
        <f t="shared" si="0"/>
        <v>843</v>
      </c>
    </row>
    <row r="29" spans="2:17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28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54</v>
      </c>
      <c r="D9" s="18"/>
      <c r="E9" s="18"/>
    </row>
    <row r="10" spans="2:5" ht="50.1" customHeight="1" thickBot="1" x14ac:dyDescent="0.25">
      <c r="C10" s="7" t="s">
        <v>51</v>
      </c>
      <c r="D10" s="7" t="s">
        <v>52</v>
      </c>
      <c r="E10" s="7" t="s">
        <v>53</v>
      </c>
    </row>
    <row r="11" spans="2:5" ht="20.100000000000001" customHeight="1" thickBot="1" x14ac:dyDescent="0.25">
      <c r="B11" s="2" t="s">
        <v>6</v>
      </c>
      <c r="C11" s="10">
        <f>+IF('Personas Enjuiciadas'!M11&gt;0,('Personas Enjuiciadas'!D11+'Personas Enjuiciadas'!E11+'Personas Enjuiciadas'!I11+'Personas Enjuiciadas'!J11)/'Personas Enjuiciadas'!M11,"-")</f>
        <v>0.60917180013689254</v>
      </c>
      <c r="D11" s="10">
        <f>+IF(('Personas Enjuiciadas'!N11+'Personas Enjuiciadas'!P11)&gt;0,('Personas Enjuiciadas'!D11+'Personas Enjuiciadas'!I11)/('Personas Enjuiciadas'!N11+'Personas Enjuiciadas'!P11),"-")</f>
        <v>0.61092150170648463</v>
      </c>
      <c r="E11" s="10">
        <f>+IF(('Personas Enjuiciadas'!O11+'Personas Enjuiciadas'!Q11)&gt;0,('Personas Enjuiciadas'!E11+'Personas Enjuiciadas'!J11)/('Personas Enjuiciadas'!O11+'Personas Enjuiciadas'!Q11),"-")</f>
        <v>0.60207612456747406</v>
      </c>
    </row>
    <row r="12" spans="2:5" ht="20.100000000000001" customHeight="1" thickBot="1" x14ac:dyDescent="0.25">
      <c r="B12" s="3" t="s">
        <v>7</v>
      </c>
      <c r="C12" s="10">
        <f>+IF('Personas Enjuiciadas'!M12&gt;0,('Personas Enjuiciadas'!D12+'Personas Enjuiciadas'!E12+'Personas Enjuiciadas'!I12+'Personas Enjuiciadas'!J12)/'Personas Enjuiciadas'!M12,"-")</f>
        <v>0.68131868131868134</v>
      </c>
      <c r="D12" s="10">
        <f>+IF(('Personas Enjuiciadas'!N12+'Personas Enjuiciadas'!P12)&gt;0,('Personas Enjuiciadas'!D12+'Personas Enjuiciadas'!I12)/('Personas Enjuiciadas'!N12+'Personas Enjuiciadas'!P12),"-")</f>
        <v>0.6262626262626263</v>
      </c>
      <c r="E12" s="10">
        <f>+IF(('Personas Enjuiciadas'!O12+'Personas Enjuiciadas'!Q12)&gt;0,('Personas Enjuiciadas'!E12+'Personas Enjuiciadas'!J12)/('Personas Enjuiciadas'!O12+'Personas Enjuiciadas'!Q12),"-")</f>
        <v>0.74698795180722888</v>
      </c>
    </row>
    <row r="13" spans="2:5" ht="20.100000000000001" customHeight="1" thickBot="1" x14ac:dyDescent="0.25">
      <c r="B13" s="3" t="s">
        <v>8</v>
      </c>
      <c r="C13" s="10">
        <f>+IF('Personas Enjuiciadas'!M13&gt;0,('Personas Enjuiciadas'!D13+'Personas Enjuiciadas'!E13+'Personas Enjuiciadas'!I13+'Personas Enjuiciadas'!J13)/'Personas Enjuiciadas'!M13,"-")</f>
        <v>0.80368098159509205</v>
      </c>
      <c r="D13" s="10">
        <f>+IF(('Personas Enjuiciadas'!N13+'Personas Enjuiciadas'!P13)&gt;0,('Personas Enjuiciadas'!D13+'Personas Enjuiciadas'!I13)/('Personas Enjuiciadas'!N13+'Personas Enjuiciadas'!P13),"-")</f>
        <v>0.81118881118881114</v>
      </c>
      <c r="E13" s="10">
        <f>+IF(('Personas Enjuiciadas'!O13+'Personas Enjuiciadas'!Q13)&gt;0,('Personas Enjuiciadas'!E13+'Personas Enjuiciadas'!J13)/('Personas Enjuiciadas'!O13+'Personas Enjuiciadas'!Q13),"-")</f>
        <v>0.75</v>
      </c>
    </row>
    <row r="14" spans="2:5" ht="20.100000000000001" customHeight="1" thickBot="1" x14ac:dyDescent="0.25">
      <c r="B14" s="3" t="s">
        <v>9</v>
      </c>
      <c r="C14" s="10">
        <f>+IF('Personas Enjuiciadas'!M14&gt;0,('Personas Enjuiciadas'!D14+'Personas Enjuiciadas'!E14+'Personas Enjuiciadas'!I14+'Personas Enjuiciadas'!J14)/'Personas Enjuiciadas'!M14,"-")</f>
        <v>0.74476987447698739</v>
      </c>
      <c r="D14" s="10">
        <f>+IF(('Personas Enjuiciadas'!N14+'Personas Enjuiciadas'!P14)&gt;0,('Personas Enjuiciadas'!D14+'Personas Enjuiciadas'!I14)/('Personas Enjuiciadas'!N14+'Personas Enjuiciadas'!P14),"-")</f>
        <v>0.74342105263157898</v>
      </c>
      <c r="E14" s="10">
        <f>+IF(('Personas Enjuiciadas'!O14+'Personas Enjuiciadas'!Q14)&gt;0,('Personas Enjuiciadas'!E14+'Personas Enjuiciadas'!J14)/('Personas Enjuiciadas'!O14+'Personas Enjuiciadas'!Q14),"-")</f>
        <v>0.74712643678160917</v>
      </c>
    </row>
    <row r="15" spans="2:5" ht="20.100000000000001" customHeight="1" thickBot="1" x14ac:dyDescent="0.25">
      <c r="B15" s="3" t="s">
        <v>10</v>
      </c>
      <c r="C15" s="10">
        <f>+IF('Personas Enjuiciadas'!M15&gt;0,('Personas Enjuiciadas'!D15+'Personas Enjuiciadas'!E15+'Personas Enjuiciadas'!I15+'Personas Enjuiciadas'!J15)/'Personas Enjuiciadas'!M15,"-")</f>
        <v>0.63157894736842102</v>
      </c>
      <c r="D15" s="10">
        <f>+IF(('Personas Enjuiciadas'!N15+'Personas Enjuiciadas'!P15)&gt;0,('Personas Enjuiciadas'!D15+'Personas Enjuiciadas'!I15)/('Personas Enjuiciadas'!N15+'Personas Enjuiciadas'!P15),"-")</f>
        <v>0.6091370558375635</v>
      </c>
      <c r="E15" s="10">
        <f>+IF(('Personas Enjuiciadas'!O15+'Personas Enjuiciadas'!Q15)&gt;0,('Personas Enjuiciadas'!E15+'Personas Enjuiciadas'!J15)/('Personas Enjuiciadas'!O15+'Personas Enjuiciadas'!Q15),"-")</f>
        <v>0.72</v>
      </c>
    </row>
    <row r="16" spans="2:5" ht="20.100000000000001" customHeight="1" thickBot="1" x14ac:dyDescent="0.25">
      <c r="B16" s="3" t="s">
        <v>11</v>
      </c>
      <c r="C16" s="10">
        <f>+IF('Personas Enjuiciadas'!M16&gt;0,('Personas Enjuiciadas'!D16+'Personas Enjuiciadas'!E16+'Personas Enjuiciadas'!I16+'Personas Enjuiciadas'!J16)/'Personas Enjuiciadas'!M16,"-")</f>
        <v>0.66666666666666663</v>
      </c>
      <c r="D16" s="10">
        <f>+IF(('Personas Enjuiciadas'!N16+'Personas Enjuiciadas'!P16)&gt;0,('Personas Enjuiciadas'!D16+'Personas Enjuiciadas'!I16)/('Personas Enjuiciadas'!N16+'Personas Enjuiciadas'!P16),"-")</f>
        <v>0.68656716417910446</v>
      </c>
      <c r="E16" s="10">
        <f>+IF(('Personas Enjuiciadas'!O16+'Personas Enjuiciadas'!Q16)&gt;0,('Personas Enjuiciadas'!E16+'Personas Enjuiciadas'!J16)/('Personas Enjuiciadas'!O16+'Personas Enjuiciadas'!Q16),"-")</f>
        <v>0.6</v>
      </c>
    </row>
    <row r="17" spans="2:5" ht="20.100000000000001" customHeight="1" thickBot="1" x14ac:dyDescent="0.25">
      <c r="B17" s="3" t="s">
        <v>12</v>
      </c>
      <c r="C17" s="10">
        <f>+IF('Personas Enjuiciadas'!M17&gt;0,('Personas Enjuiciadas'!D17+'Personas Enjuiciadas'!E17+'Personas Enjuiciadas'!I17+'Personas Enjuiciadas'!J17)/'Personas Enjuiciadas'!M17,"-")</f>
        <v>0.73469387755102045</v>
      </c>
      <c r="D17" s="10">
        <f>+IF(('Personas Enjuiciadas'!N17+'Personas Enjuiciadas'!P17)&gt;0,('Personas Enjuiciadas'!D17+'Personas Enjuiciadas'!I17)/('Personas Enjuiciadas'!N17+'Personas Enjuiciadas'!P17),"-")</f>
        <v>0.72983870967741937</v>
      </c>
      <c r="E17" s="10">
        <f>+IF(('Personas Enjuiciadas'!O17+'Personas Enjuiciadas'!Q17)&gt;0,('Personas Enjuiciadas'!E17+'Personas Enjuiciadas'!J17)/('Personas Enjuiciadas'!O17+'Personas Enjuiciadas'!Q17),"-")</f>
        <v>0.74736842105263157</v>
      </c>
    </row>
    <row r="18" spans="2:5" ht="20.100000000000001" customHeight="1" thickBot="1" x14ac:dyDescent="0.25">
      <c r="B18" s="3" t="s">
        <v>13</v>
      </c>
      <c r="C18" s="10">
        <f>+IF('Personas Enjuiciadas'!M18&gt;0,('Personas Enjuiciadas'!D18+'Personas Enjuiciadas'!E18+'Personas Enjuiciadas'!I18+'Personas Enjuiciadas'!J18)/'Personas Enjuiciadas'!M18,"-")</f>
        <v>0.680379746835443</v>
      </c>
      <c r="D18" s="10">
        <f>+IF(('Personas Enjuiciadas'!N18+'Personas Enjuiciadas'!P18)&gt;0,('Personas Enjuiciadas'!D18+'Personas Enjuiciadas'!I18)/('Personas Enjuiciadas'!N18+'Personas Enjuiciadas'!P18),"-")</f>
        <v>0.69</v>
      </c>
      <c r="E18" s="10">
        <f>+IF(('Personas Enjuiciadas'!O18+'Personas Enjuiciadas'!Q18)&gt;0,('Personas Enjuiciadas'!E18+'Personas Enjuiciadas'!J18)/('Personas Enjuiciadas'!O18+'Personas Enjuiciadas'!Q18),"-")</f>
        <v>0.66379310344827591</v>
      </c>
    </row>
    <row r="19" spans="2:5" ht="20.100000000000001" customHeight="1" thickBot="1" x14ac:dyDescent="0.25">
      <c r="B19" s="3" t="s">
        <v>14</v>
      </c>
      <c r="C19" s="10">
        <f>+IF('Personas Enjuiciadas'!M19&gt;0,('Personas Enjuiciadas'!D19+'Personas Enjuiciadas'!E19+'Personas Enjuiciadas'!I19+'Personas Enjuiciadas'!J19)/'Personas Enjuiciadas'!M19,"-")</f>
        <v>0.61888352860096485</v>
      </c>
      <c r="D19" s="10">
        <f>+IF(('Personas Enjuiciadas'!N19+'Personas Enjuiciadas'!P19)&gt;0,('Personas Enjuiciadas'!D19+'Personas Enjuiciadas'!I19)/('Personas Enjuiciadas'!N19+'Personas Enjuiciadas'!P19),"-")</f>
        <v>0.58362168396770475</v>
      </c>
      <c r="E19" s="10">
        <f>+IF(('Personas Enjuiciadas'!O19+'Personas Enjuiciadas'!Q19)&gt;0,('Personas Enjuiciadas'!E19+'Personas Enjuiciadas'!J19)/('Personas Enjuiciadas'!O19+'Personas Enjuiciadas'!Q19),"-")</f>
        <v>0.67123287671232879</v>
      </c>
    </row>
    <row r="20" spans="2:5" ht="20.100000000000001" customHeight="1" thickBot="1" x14ac:dyDescent="0.25">
      <c r="B20" s="3" t="s">
        <v>15</v>
      </c>
      <c r="C20" s="10">
        <f>+IF('Personas Enjuiciadas'!M20&gt;0,('Personas Enjuiciadas'!D20+'Personas Enjuiciadas'!E20+'Personas Enjuiciadas'!I20+'Personas Enjuiciadas'!J20)/'Personas Enjuiciadas'!M20,"-")</f>
        <v>0.69628099173553715</v>
      </c>
      <c r="D20" s="10">
        <f>+IF(('Personas Enjuiciadas'!N20+'Personas Enjuiciadas'!P20)&gt;0,('Personas Enjuiciadas'!D20+'Personas Enjuiciadas'!I20)/('Personas Enjuiciadas'!N20+'Personas Enjuiciadas'!P20),"-")</f>
        <v>0.66183574879227058</v>
      </c>
      <c r="E20" s="10">
        <f>+IF(('Personas Enjuiciadas'!O20+'Personas Enjuiciadas'!Q20)&gt;0,('Personas Enjuiciadas'!E20+'Personas Enjuiciadas'!J20)/('Personas Enjuiciadas'!O20+'Personas Enjuiciadas'!Q20),"-")</f>
        <v>0.75792507204610948</v>
      </c>
    </row>
    <row r="21" spans="2:5" ht="20.100000000000001" customHeight="1" thickBot="1" x14ac:dyDescent="0.25">
      <c r="B21" s="3" t="s">
        <v>16</v>
      </c>
      <c r="C21" s="10">
        <f>+IF('Personas Enjuiciadas'!M21&gt;0,('Personas Enjuiciadas'!D21+'Personas Enjuiciadas'!E21+'Personas Enjuiciadas'!I21+'Personas Enjuiciadas'!J21)/'Personas Enjuiciadas'!M21,"-")</f>
        <v>0.88888888888888884</v>
      </c>
      <c r="D21" s="10">
        <f>+IF(('Personas Enjuiciadas'!N21+'Personas Enjuiciadas'!P21)&gt;0,('Personas Enjuiciadas'!D21+'Personas Enjuiciadas'!I21)/('Personas Enjuiciadas'!N21+'Personas Enjuiciadas'!P21),"-")</f>
        <v>0.88</v>
      </c>
      <c r="E21" s="10">
        <f>+IF(('Personas Enjuiciadas'!O21+'Personas Enjuiciadas'!Q21)&gt;0,('Personas Enjuiciadas'!E21+'Personas Enjuiciadas'!J21)/('Personas Enjuiciadas'!O21+'Personas Enjuiciadas'!Q21),"-")</f>
        <v>1</v>
      </c>
    </row>
    <row r="22" spans="2:5" ht="20.100000000000001" customHeight="1" thickBot="1" x14ac:dyDescent="0.25">
      <c r="B22" s="3" t="s">
        <v>17</v>
      </c>
      <c r="C22" s="10">
        <f>+IF('Personas Enjuiciadas'!M22&gt;0,('Personas Enjuiciadas'!D22+'Personas Enjuiciadas'!E22+'Personas Enjuiciadas'!I22+'Personas Enjuiciadas'!J22)/'Personas Enjuiciadas'!M22,"-")</f>
        <v>0.74052478134110788</v>
      </c>
      <c r="D22" s="10">
        <f>+IF(('Personas Enjuiciadas'!N22+'Personas Enjuiciadas'!P22)&gt;0,('Personas Enjuiciadas'!D22+'Personas Enjuiciadas'!I22)/('Personas Enjuiciadas'!N22+'Personas Enjuiciadas'!P22),"-")</f>
        <v>0.73883161512027495</v>
      </c>
      <c r="E22" s="10">
        <f>+IF(('Personas Enjuiciadas'!O22+'Personas Enjuiciadas'!Q22)&gt;0,('Personas Enjuiciadas'!E22+'Personas Enjuiciadas'!J22)/('Personas Enjuiciadas'!O22+'Personas Enjuiciadas'!Q22),"-")</f>
        <v>0.75</v>
      </c>
    </row>
    <row r="23" spans="2:5" ht="20.100000000000001" customHeight="1" thickBot="1" x14ac:dyDescent="0.25">
      <c r="B23" s="3" t="s">
        <v>18</v>
      </c>
      <c r="C23" s="10">
        <f>+IF('Personas Enjuiciadas'!M23&gt;0,('Personas Enjuiciadas'!D23+'Personas Enjuiciadas'!E23+'Personas Enjuiciadas'!I23+'Personas Enjuiciadas'!J23)/'Personas Enjuiciadas'!M23,"-")</f>
        <v>0.6582597730138714</v>
      </c>
      <c r="D23" s="10">
        <f>+IF(('Personas Enjuiciadas'!N23+'Personas Enjuiciadas'!P23)&gt;0,('Personas Enjuiciadas'!D23+'Personas Enjuiciadas'!I23)/('Personas Enjuiciadas'!N23+'Personas Enjuiciadas'!P23),"-")</f>
        <v>0.64659090909090911</v>
      </c>
      <c r="E23" s="10">
        <f>+IF(('Personas Enjuiciadas'!O23+'Personas Enjuiciadas'!Q23)&gt;0,('Personas Enjuiciadas'!E23+'Personas Enjuiciadas'!J23)/('Personas Enjuiciadas'!O23+'Personas Enjuiciadas'!Q23),"-")</f>
        <v>0.67280453257790374</v>
      </c>
    </row>
    <row r="24" spans="2:5" ht="20.100000000000001" customHeight="1" thickBot="1" x14ac:dyDescent="0.25">
      <c r="B24" s="3" t="s">
        <v>19</v>
      </c>
      <c r="C24" s="10">
        <f>+IF('Personas Enjuiciadas'!M24&gt;0,('Personas Enjuiciadas'!D24+'Personas Enjuiciadas'!E24+'Personas Enjuiciadas'!I24+'Personas Enjuiciadas'!J24)/'Personas Enjuiciadas'!M24,"-")</f>
        <v>0.74863387978142082</v>
      </c>
      <c r="D24" s="10">
        <f>+IF(('Personas Enjuiciadas'!N24+'Personas Enjuiciadas'!P24)&gt;0,('Personas Enjuiciadas'!D24+'Personas Enjuiciadas'!I24)/('Personas Enjuiciadas'!N24+'Personas Enjuiciadas'!P24),"-")</f>
        <v>0.76851851851851849</v>
      </c>
      <c r="E24" s="10">
        <f>+IF(('Personas Enjuiciadas'!O24+'Personas Enjuiciadas'!Q24)&gt;0,('Personas Enjuiciadas'!E24+'Personas Enjuiciadas'!J24)/('Personas Enjuiciadas'!O24+'Personas Enjuiciadas'!Q24),"-")</f>
        <v>0.72</v>
      </c>
    </row>
    <row r="25" spans="2:5" ht="20.100000000000001" customHeight="1" thickBot="1" x14ac:dyDescent="0.25">
      <c r="B25" s="3" t="s">
        <v>20</v>
      </c>
      <c r="C25" s="10">
        <f>+IF('Personas Enjuiciadas'!M25&gt;0,('Personas Enjuiciadas'!D25+'Personas Enjuiciadas'!E25+'Personas Enjuiciadas'!I25+'Personas Enjuiciadas'!J25)/'Personas Enjuiciadas'!M25,"-")</f>
        <v>0.8936170212765957</v>
      </c>
      <c r="D25" s="10">
        <f>+IF(('Personas Enjuiciadas'!N25+'Personas Enjuiciadas'!P25)&gt;0,('Personas Enjuiciadas'!D25+'Personas Enjuiciadas'!I25)/('Personas Enjuiciadas'!N25+'Personas Enjuiciadas'!P25),"-")</f>
        <v>0.88</v>
      </c>
      <c r="E25" s="10">
        <f>+IF(('Personas Enjuiciadas'!O25+'Personas Enjuiciadas'!Q25)&gt;0,('Personas Enjuiciadas'!E25+'Personas Enjuiciadas'!J25)/('Personas Enjuiciadas'!O25+'Personas Enjuiciadas'!Q25),"-")</f>
        <v>0.90909090909090906</v>
      </c>
    </row>
    <row r="26" spans="2:5" ht="20.100000000000001" customHeight="1" thickBot="1" x14ac:dyDescent="0.25">
      <c r="B26" s="4" t="s">
        <v>21</v>
      </c>
      <c r="C26" s="10">
        <f>+IF('Personas Enjuiciadas'!M26&gt;0,('Personas Enjuiciadas'!D26+'Personas Enjuiciadas'!E26+'Personas Enjuiciadas'!I26+'Personas Enjuiciadas'!J26)/'Personas Enjuiciadas'!M26,"-")</f>
        <v>0.7434402332361516</v>
      </c>
      <c r="D26" s="10">
        <f>+IF(('Personas Enjuiciadas'!N26+'Personas Enjuiciadas'!P26)&gt;0,('Personas Enjuiciadas'!D26+'Personas Enjuiciadas'!I26)/('Personas Enjuiciadas'!N26+'Personas Enjuiciadas'!P26),"-")</f>
        <v>0.75647668393782386</v>
      </c>
      <c r="E26" s="10">
        <f>+IF(('Personas Enjuiciadas'!O26+'Personas Enjuiciadas'!Q26)&gt;0,('Personas Enjuiciadas'!E26+'Personas Enjuiciadas'!J26)/('Personas Enjuiciadas'!O26+'Personas Enjuiciadas'!Q26),"-")</f>
        <v>0.72666666666666668</v>
      </c>
    </row>
    <row r="27" spans="2:5" ht="20.100000000000001" customHeight="1" thickBot="1" x14ac:dyDescent="0.25">
      <c r="B27" s="5" t="s">
        <v>22</v>
      </c>
      <c r="C27" s="10">
        <f>+IF('Personas Enjuiciadas'!M27&gt;0,('Personas Enjuiciadas'!D27+'Personas Enjuiciadas'!E27+'Personas Enjuiciadas'!I27+'Personas Enjuiciadas'!J27)/'Personas Enjuiciadas'!M27,"-")</f>
        <v>0.70370370370370372</v>
      </c>
      <c r="D27" s="10">
        <f>+IF(('Personas Enjuiciadas'!N27+'Personas Enjuiciadas'!P27)&gt;0,('Personas Enjuiciadas'!D27+'Personas Enjuiciadas'!I27)/('Personas Enjuiciadas'!N27+'Personas Enjuiciadas'!P27),"-")</f>
        <v>0.7</v>
      </c>
      <c r="E27" s="10">
        <f>+IF(('Personas Enjuiciadas'!O27+'Personas Enjuiciadas'!Q27)&gt;0,('Personas Enjuiciadas'!E27+'Personas Enjuiciadas'!J27)/('Personas Enjuiciadas'!O27+'Personas Enjuiciadas'!Q27),"-")</f>
        <v>0.70967741935483875</v>
      </c>
    </row>
    <row r="28" spans="2:5" ht="20.100000000000001" customHeight="1" thickBot="1" x14ac:dyDescent="0.25">
      <c r="B28" s="6" t="s">
        <v>23</v>
      </c>
      <c r="C28" s="9">
        <f>+IF('Personas Enjuiciadas'!M28&gt;0,('Personas Enjuiciadas'!D28+'Personas Enjuiciadas'!E28+'Personas Enjuiciadas'!I28+'Personas Enjuiciadas'!J28)/'Personas Enjuiciadas'!M28,"-")</f>
        <v>0.67150701647345945</v>
      </c>
      <c r="D28" s="9">
        <f>+IF(('Personas Enjuiciadas'!N28+'Personas Enjuiciadas'!P28)&gt;0,('Personas Enjuiciadas'!D28+'Personas Enjuiciadas'!I28)/('Personas Enjuiciadas'!N28+'Personas Enjuiciadas'!P28),"-")</f>
        <v>0.65998528870908424</v>
      </c>
      <c r="E28" s="9">
        <f>+IF(('Personas Enjuiciadas'!O28+'Personas Enjuiciadas'!Q28)&gt;0,('Personas Enjuiciadas'!E28+'Personas Enjuiciadas'!J28)/('Personas Enjuiciadas'!O28+'Personas Enjuiciadas'!Q28),"-")</f>
        <v>0.69423286180631116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29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3.125" customWidth="1"/>
    <col min="19" max="19" width="12.125" customWidth="1"/>
  </cols>
  <sheetData>
    <row r="9" spans="2:5" ht="44.25" customHeight="1" thickBot="1" x14ac:dyDescent="0.25">
      <c r="C9" s="18" t="s">
        <v>58</v>
      </c>
      <c r="D9" s="18"/>
      <c r="E9" s="18"/>
    </row>
    <row r="10" spans="2:5" ht="44.25" customHeight="1" thickBot="1" x14ac:dyDescent="0.25">
      <c r="C10" s="7" t="s">
        <v>55</v>
      </c>
      <c r="D10" s="7" t="s">
        <v>56</v>
      </c>
      <c r="E10" s="7" t="s">
        <v>57</v>
      </c>
    </row>
    <row r="11" spans="2:5" ht="20.100000000000001" customHeight="1" thickBot="1" x14ac:dyDescent="0.25">
      <c r="B11" s="2" t="s">
        <v>6</v>
      </c>
      <c r="C11" s="14">
        <v>97</v>
      </c>
      <c r="D11" s="14">
        <v>6</v>
      </c>
      <c r="E11" s="14">
        <v>97</v>
      </c>
    </row>
    <row r="12" spans="2:5" ht="20.100000000000001" customHeight="1" thickBot="1" x14ac:dyDescent="0.25">
      <c r="B12" s="3" t="s">
        <v>7</v>
      </c>
      <c r="C12" s="15">
        <v>1</v>
      </c>
      <c r="D12" s="15">
        <v>0</v>
      </c>
      <c r="E12" s="15">
        <v>3</v>
      </c>
    </row>
    <row r="13" spans="2:5" ht="20.100000000000001" customHeight="1" thickBot="1" x14ac:dyDescent="0.25">
      <c r="B13" s="3" t="s">
        <v>8</v>
      </c>
      <c r="C13" s="15">
        <v>17</v>
      </c>
      <c r="D13" s="15">
        <v>0</v>
      </c>
      <c r="E13" s="15">
        <v>18</v>
      </c>
    </row>
    <row r="14" spans="2:5" ht="20.100000000000001" customHeight="1" thickBot="1" x14ac:dyDescent="0.25">
      <c r="B14" s="3" t="s">
        <v>9</v>
      </c>
      <c r="C14" s="15">
        <v>44</v>
      </c>
      <c r="D14" s="15">
        <v>0</v>
      </c>
      <c r="E14" s="15">
        <v>54</v>
      </c>
    </row>
    <row r="15" spans="2:5" ht="20.100000000000001" customHeight="1" thickBot="1" x14ac:dyDescent="0.25">
      <c r="B15" s="3" t="s">
        <v>10</v>
      </c>
      <c r="C15" s="15">
        <v>6</v>
      </c>
      <c r="D15" s="15">
        <v>0</v>
      </c>
      <c r="E15" s="15">
        <v>9</v>
      </c>
    </row>
    <row r="16" spans="2:5" ht="20.100000000000001" customHeight="1" thickBot="1" x14ac:dyDescent="0.25">
      <c r="B16" s="3" t="s">
        <v>11</v>
      </c>
      <c r="C16" s="15">
        <v>0</v>
      </c>
      <c r="D16" s="15">
        <v>0</v>
      </c>
      <c r="E16" s="15">
        <v>0</v>
      </c>
    </row>
    <row r="17" spans="2:5" ht="20.100000000000001" customHeight="1" thickBot="1" x14ac:dyDescent="0.25">
      <c r="B17" s="3" t="s">
        <v>12</v>
      </c>
      <c r="C17" s="15">
        <v>43</v>
      </c>
      <c r="D17" s="15">
        <v>1</v>
      </c>
      <c r="E17" s="15">
        <v>9</v>
      </c>
    </row>
    <row r="18" spans="2:5" ht="20.100000000000001" customHeight="1" thickBot="1" x14ac:dyDescent="0.25">
      <c r="B18" s="3" t="s">
        <v>13</v>
      </c>
      <c r="C18" s="15">
        <v>0</v>
      </c>
      <c r="D18" s="15">
        <v>0</v>
      </c>
      <c r="E18" s="15">
        <v>0</v>
      </c>
    </row>
    <row r="19" spans="2:5" ht="20.100000000000001" customHeight="1" thickBot="1" x14ac:dyDescent="0.25">
      <c r="B19" s="3" t="s">
        <v>14</v>
      </c>
      <c r="C19" s="15">
        <v>41</v>
      </c>
      <c r="D19" s="15">
        <v>3</v>
      </c>
      <c r="E19" s="15">
        <v>63</v>
      </c>
    </row>
    <row r="20" spans="2:5" ht="20.100000000000001" customHeight="1" thickBot="1" x14ac:dyDescent="0.25">
      <c r="B20" s="3" t="s">
        <v>15</v>
      </c>
      <c r="C20" s="15">
        <v>65</v>
      </c>
      <c r="D20" s="15">
        <v>5</v>
      </c>
      <c r="E20" s="15">
        <v>44</v>
      </c>
    </row>
    <row r="21" spans="2:5" ht="20.100000000000001" customHeight="1" thickBot="1" x14ac:dyDescent="0.25">
      <c r="B21" s="3" t="s">
        <v>16</v>
      </c>
      <c r="C21" s="15">
        <v>7</v>
      </c>
      <c r="D21" s="15">
        <v>0</v>
      </c>
      <c r="E21" s="15">
        <v>6</v>
      </c>
    </row>
    <row r="22" spans="2:5" ht="20.100000000000001" customHeight="1" thickBot="1" x14ac:dyDescent="0.25">
      <c r="B22" s="3" t="s">
        <v>17</v>
      </c>
      <c r="C22" s="15">
        <v>17</v>
      </c>
      <c r="D22" s="15">
        <v>0</v>
      </c>
      <c r="E22" s="15">
        <v>8</v>
      </c>
    </row>
    <row r="23" spans="2:5" ht="20.100000000000001" customHeight="1" thickBot="1" x14ac:dyDescent="0.25">
      <c r="B23" s="3" t="s">
        <v>18</v>
      </c>
      <c r="C23" s="15">
        <v>2</v>
      </c>
      <c r="D23" s="15">
        <v>0</v>
      </c>
      <c r="E23" s="15">
        <v>2</v>
      </c>
    </row>
    <row r="24" spans="2:5" ht="20.100000000000001" customHeight="1" thickBot="1" x14ac:dyDescent="0.25">
      <c r="B24" s="3" t="s">
        <v>19</v>
      </c>
      <c r="C24" s="15">
        <v>8</v>
      </c>
      <c r="D24" s="15">
        <v>0</v>
      </c>
      <c r="E24" s="15">
        <v>17</v>
      </c>
    </row>
    <row r="25" spans="2:5" ht="20.100000000000001" customHeight="1" thickBot="1" x14ac:dyDescent="0.25">
      <c r="B25" s="3" t="s">
        <v>20</v>
      </c>
      <c r="C25" s="15">
        <v>0</v>
      </c>
      <c r="D25" s="15">
        <v>0</v>
      </c>
      <c r="E25" s="15">
        <v>0</v>
      </c>
    </row>
    <row r="26" spans="2:5" ht="20.100000000000001" customHeight="1" thickBot="1" x14ac:dyDescent="0.25">
      <c r="B26" s="4" t="s">
        <v>21</v>
      </c>
      <c r="C26" s="15">
        <v>12</v>
      </c>
      <c r="D26" s="15">
        <v>0</v>
      </c>
      <c r="E26" s="15">
        <v>23</v>
      </c>
    </row>
    <row r="27" spans="2:5" ht="20.100000000000001" customHeight="1" thickBot="1" x14ac:dyDescent="0.25">
      <c r="B27" s="5" t="s">
        <v>22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6" t="s">
        <v>23</v>
      </c>
      <c r="C28" s="8">
        <f>SUM(C11:C27)</f>
        <v>360</v>
      </c>
      <c r="D28" s="8">
        <f t="shared" ref="D28:E28" si="0">SUM(D11:D27)</f>
        <v>15</v>
      </c>
      <c r="E28" s="8">
        <f t="shared" si="0"/>
        <v>353</v>
      </c>
    </row>
    <row r="29" spans="2:5" x14ac:dyDescent="0.2">
      <c r="C29" s="13"/>
      <c r="D29" s="13"/>
      <c r="E29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44.25" customHeight="1" thickBot="1" x14ac:dyDescent="0.25">
      <c r="C10" s="27" t="s">
        <v>68</v>
      </c>
      <c r="D10" s="29"/>
      <c r="E10" s="29"/>
      <c r="F10" s="27" t="s">
        <v>60</v>
      </c>
      <c r="G10" s="27" t="s">
        <v>61</v>
      </c>
    </row>
    <row r="11" spans="2:7" ht="33" customHeight="1" thickBot="1" x14ac:dyDescent="0.25">
      <c r="C11" s="11" t="s">
        <v>59</v>
      </c>
      <c r="D11" s="11" t="s">
        <v>62</v>
      </c>
      <c r="E11" s="12" t="s">
        <v>63</v>
      </c>
      <c r="F11" s="28"/>
      <c r="G11" s="28"/>
    </row>
    <row r="12" spans="2:7" ht="20.100000000000001" customHeight="1" thickBot="1" x14ac:dyDescent="0.25">
      <c r="B12" s="2" t="s">
        <v>6</v>
      </c>
      <c r="C12" s="14">
        <v>536</v>
      </c>
      <c r="D12" s="14">
        <v>353</v>
      </c>
      <c r="E12" s="14">
        <v>571</v>
      </c>
      <c r="F12" s="14">
        <v>41</v>
      </c>
      <c r="G12" s="14">
        <v>15</v>
      </c>
    </row>
    <row r="13" spans="2:7" ht="20.100000000000001" customHeight="1" thickBot="1" x14ac:dyDescent="0.25">
      <c r="B13" s="3" t="s">
        <v>7</v>
      </c>
      <c r="C13" s="15">
        <v>79</v>
      </c>
      <c r="D13" s="15">
        <v>45</v>
      </c>
      <c r="E13" s="15">
        <v>58</v>
      </c>
      <c r="F13" s="15">
        <v>0</v>
      </c>
      <c r="G13" s="15">
        <v>0</v>
      </c>
    </row>
    <row r="14" spans="2:7" ht="20.100000000000001" customHeight="1" thickBot="1" x14ac:dyDescent="0.25">
      <c r="B14" s="3" t="s">
        <v>8</v>
      </c>
      <c r="C14" s="15">
        <v>70</v>
      </c>
      <c r="D14" s="15">
        <v>61</v>
      </c>
      <c r="E14" s="15">
        <v>32</v>
      </c>
      <c r="F14" s="15">
        <v>0</v>
      </c>
      <c r="G14" s="15">
        <v>1</v>
      </c>
    </row>
    <row r="15" spans="2:7" ht="20.100000000000001" customHeight="1" thickBot="1" x14ac:dyDescent="0.25">
      <c r="B15" s="3" t="s">
        <v>9</v>
      </c>
      <c r="C15" s="15">
        <v>123</v>
      </c>
      <c r="D15" s="15">
        <v>55</v>
      </c>
      <c r="E15" s="15">
        <v>61</v>
      </c>
      <c r="F15" s="15">
        <v>3</v>
      </c>
      <c r="G15" s="15">
        <v>10</v>
      </c>
    </row>
    <row r="16" spans="2:7" ht="20.100000000000001" customHeight="1" thickBot="1" x14ac:dyDescent="0.25">
      <c r="B16" s="3" t="s">
        <v>10</v>
      </c>
      <c r="C16" s="15">
        <v>97</v>
      </c>
      <c r="D16" s="15">
        <v>59</v>
      </c>
      <c r="E16" s="15">
        <v>91</v>
      </c>
      <c r="F16" s="15">
        <v>30</v>
      </c>
      <c r="G16" s="15">
        <v>0</v>
      </c>
    </row>
    <row r="17" spans="2:7" ht="20.100000000000001" customHeight="1" thickBot="1" x14ac:dyDescent="0.25">
      <c r="B17" s="3" t="s">
        <v>11</v>
      </c>
      <c r="C17" s="15">
        <v>28</v>
      </c>
      <c r="D17" s="15">
        <v>30</v>
      </c>
      <c r="E17" s="15">
        <v>29</v>
      </c>
      <c r="F17" s="15">
        <v>0</v>
      </c>
      <c r="G17" s="15">
        <v>0</v>
      </c>
    </row>
    <row r="18" spans="2:7" ht="20.100000000000001" customHeight="1" thickBot="1" x14ac:dyDescent="0.25">
      <c r="B18" s="3" t="s">
        <v>12</v>
      </c>
      <c r="C18" s="15">
        <v>157</v>
      </c>
      <c r="D18" s="15">
        <v>93</v>
      </c>
      <c r="E18" s="15">
        <v>90</v>
      </c>
      <c r="F18" s="15">
        <v>2</v>
      </c>
      <c r="G18" s="15">
        <v>6</v>
      </c>
    </row>
    <row r="19" spans="2:7" ht="20.100000000000001" customHeight="1" thickBot="1" x14ac:dyDescent="0.25">
      <c r="B19" s="3" t="s">
        <v>13</v>
      </c>
      <c r="C19" s="15">
        <v>117</v>
      </c>
      <c r="D19" s="15">
        <v>97</v>
      </c>
      <c r="E19" s="15">
        <v>100</v>
      </c>
      <c r="F19" s="15">
        <v>0</v>
      </c>
      <c r="G19" s="15">
        <v>2</v>
      </c>
    </row>
    <row r="20" spans="2:7" ht="20.100000000000001" customHeight="1" thickBot="1" x14ac:dyDescent="0.25">
      <c r="B20" s="3" t="s">
        <v>14</v>
      </c>
      <c r="C20" s="15">
        <v>484</v>
      </c>
      <c r="D20" s="15">
        <v>413</v>
      </c>
      <c r="E20" s="15">
        <v>540</v>
      </c>
      <c r="F20" s="15">
        <v>32</v>
      </c>
      <c r="G20" s="15">
        <v>14</v>
      </c>
    </row>
    <row r="21" spans="2:7" ht="20.100000000000001" customHeight="1" thickBot="1" x14ac:dyDescent="0.25">
      <c r="B21" s="3" t="s">
        <v>15</v>
      </c>
      <c r="C21" s="15">
        <v>403</v>
      </c>
      <c r="D21" s="15">
        <v>269</v>
      </c>
      <c r="E21" s="15">
        <v>291</v>
      </c>
      <c r="F21" s="15">
        <v>16</v>
      </c>
      <c r="G21" s="15">
        <v>27</v>
      </c>
    </row>
    <row r="22" spans="2:7" ht="20.100000000000001" customHeight="1" thickBot="1" x14ac:dyDescent="0.25">
      <c r="B22" s="3" t="s">
        <v>16</v>
      </c>
      <c r="C22" s="15">
        <v>76</v>
      </c>
      <c r="D22" s="15">
        <v>19</v>
      </c>
      <c r="E22" s="15">
        <v>12</v>
      </c>
      <c r="F22" s="15">
        <v>2</v>
      </c>
      <c r="G22" s="15">
        <v>8</v>
      </c>
    </row>
    <row r="23" spans="2:7" ht="20.100000000000001" customHeight="1" thickBot="1" x14ac:dyDescent="0.25">
      <c r="B23" s="3" t="s">
        <v>17</v>
      </c>
      <c r="C23" s="15">
        <v>140</v>
      </c>
      <c r="D23" s="15">
        <v>114</v>
      </c>
      <c r="E23" s="15">
        <v>89</v>
      </c>
      <c r="F23" s="15">
        <v>5</v>
      </c>
      <c r="G23" s="15">
        <v>8</v>
      </c>
    </row>
    <row r="24" spans="2:7" ht="20.100000000000001" customHeight="1" thickBot="1" x14ac:dyDescent="0.25">
      <c r="B24" s="3" t="s">
        <v>18</v>
      </c>
      <c r="C24" s="15">
        <v>627</v>
      </c>
      <c r="D24" s="15">
        <v>374</v>
      </c>
      <c r="E24" s="15">
        <v>493</v>
      </c>
      <c r="F24" s="15">
        <v>32</v>
      </c>
      <c r="G24" s="15">
        <v>114</v>
      </c>
    </row>
    <row r="25" spans="2:7" ht="20.100000000000001" customHeight="1" thickBot="1" x14ac:dyDescent="0.25">
      <c r="B25" s="3" t="s">
        <v>19</v>
      </c>
      <c r="C25" s="15">
        <v>97</v>
      </c>
      <c r="D25" s="15">
        <v>40</v>
      </c>
      <c r="E25" s="15">
        <v>46</v>
      </c>
      <c r="F25" s="15">
        <v>2</v>
      </c>
      <c r="G25" s="15">
        <v>7</v>
      </c>
    </row>
    <row r="26" spans="2:7" ht="20.100000000000001" customHeight="1" thickBot="1" x14ac:dyDescent="0.25">
      <c r="B26" s="3" t="s">
        <v>20</v>
      </c>
      <c r="C26" s="15">
        <v>53</v>
      </c>
      <c r="D26" s="15">
        <v>31</v>
      </c>
      <c r="E26" s="15">
        <v>10</v>
      </c>
      <c r="F26" s="15">
        <v>0</v>
      </c>
      <c r="G26" s="15">
        <v>0</v>
      </c>
    </row>
    <row r="27" spans="2:7" ht="20.100000000000001" customHeight="1" thickBot="1" x14ac:dyDescent="0.25">
      <c r="B27" s="4" t="s">
        <v>21</v>
      </c>
      <c r="C27" s="15">
        <v>143</v>
      </c>
      <c r="D27" s="15">
        <v>95</v>
      </c>
      <c r="E27" s="15">
        <v>83</v>
      </c>
      <c r="F27" s="15">
        <v>5</v>
      </c>
      <c r="G27" s="15">
        <v>31</v>
      </c>
    </row>
    <row r="28" spans="2:7" ht="20.100000000000001" customHeight="1" thickBot="1" x14ac:dyDescent="0.25">
      <c r="B28" s="5" t="s">
        <v>22</v>
      </c>
      <c r="C28" s="16">
        <v>51</v>
      </c>
      <c r="D28" s="16">
        <v>6</v>
      </c>
      <c r="E28" s="16">
        <v>24</v>
      </c>
      <c r="F28" s="16">
        <v>0</v>
      </c>
      <c r="G28" s="16">
        <v>0</v>
      </c>
    </row>
    <row r="29" spans="2:7" ht="20.100000000000001" customHeight="1" thickBot="1" x14ac:dyDescent="0.25">
      <c r="B29" s="6" t="s">
        <v>23</v>
      </c>
      <c r="C29" s="8">
        <f>SUM(C12:C28)</f>
        <v>3281</v>
      </c>
      <c r="D29" s="8">
        <f t="shared" ref="D29:G29" si="0">SUM(D12:D28)</f>
        <v>2154</v>
      </c>
      <c r="E29" s="8">
        <f t="shared" si="0"/>
        <v>2620</v>
      </c>
      <c r="F29" s="8">
        <f t="shared" si="0"/>
        <v>170</v>
      </c>
      <c r="G29" s="8">
        <f t="shared" si="0"/>
        <v>243</v>
      </c>
    </row>
    <row r="30" spans="2:7" x14ac:dyDescent="0.2">
      <c r="C30" s="13"/>
      <c r="D30" s="13"/>
      <c r="E30" s="13"/>
      <c r="F30" s="13"/>
      <c r="G30" s="13"/>
    </row>
  </sheetData>
  <mergeCells count="4">
    <mergeCell ref="C9:G9"/>
    <mergeCell ref="F10:F11"/>
    <mergeCell ref="G10:G11"/>
    <mergeCell ref="C10:E10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2018-12-11T09:31:49Z</cp:lastPrinted>
  <dcterms:created xsi:type="dcterms:W3CDTF">2018-12-10T10:58:26Z</dcterms:created>
  <dcterms:modified xsi:type="dcterms:W3CDTF">2023-05-04T08:08:01Z</dcterms:modified>
</cp:coreProperties>
</file>